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https://dbsaorg-my.sharepoint.com/personal/egonw_dbsa_org/Documents/Documents/DBSA - Overall/33. Trans Afrika - Various/RFQ BoQ's/Final Updated Documents/"/>
    </mc:Choice>
  </mc:AlternateContent>
  <xr:revisionPtr revIDLastSave="9" documentId="14_{23813ECD-0B79-4DA5-B23A-15860972C483}" xr6:coauthVersionLast="46" xr6:coauthVersionMax="47" xr10:uidLastSave="{55D2A9C0-27DC-44AE-AD52-B3BA1D83371B}"/>
  <bookViews>
    <workbookView xWindow="0" yWindow="0" windowWidth="19200" windowHeight="11280" xr2:uid="{993D02EB-DFA2-4571-926C-72A312882D6E}"/>
  </bookViews>
  <sheets>
    <sheet name="Emunywana PS" sheetId="1" r:id="rId1"/>
  </sheets>
  <definedNames>
    <definedName name="_xlnm.Print_Area" localSheetId="0">'Emunywana PS'!$A$1:$O$599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596" i="1" l="1"/>
  <c r="N591" i="1"/>
  <c r="O226" i="1"/>
  <c r="O486" i="1"/>
  <c r="O484" i="1"/>
  <c r="O478" i="1"/>
  <c r="O476" i="1"/>
  <c r="O579" i="1" l="1"/>
  <c r="O577" i="1"/>
  <c r="O575" i="1"/>
  <c r="O569" i="1"/>
  <c r="O563" i="1"/>
  <c r="O557" i="1"/>
  <c r="O551" i="1"/>
  <c r="O543" i="1"/>
  <c r="O539" i="1"/>
  <c r="O535" i="1"/>
  <c r="O529" i="1"/>
  <c r="O527" i="1"/>
  <c r="O525" i="1"/>
  <c r="O482" i="1"/>
  <c r="O474" i="1"/>
  <c r="O462" i="1"/>
  <c r="O458" i="1"/>
  <c r="O452" i="1"/>
  <c r="O450" i="1"/>
  <c r="O448" i="1"/>
  <c r="O444" i="1"/>
  <c r="O442" i="1"/>
  <c r="O436" i="1"/>
  <c r="O420" i="1"/>
  <c r="O414" i="1"/>
  <c r="O410" i="1"/>
  <c r="O396" i="1"/>
  <c r="O390" i="1"/>
  <c r="O386" i="1"/>
  <c r="O384" i="1"/>
  <c r="O382" i="1"/>
  <c r="O378" i="1"/>
  <c r="O376" i="1"/>
  <c r="O374" i="1"/>
  <c r="O372" i="1"/>
  <c r="O370" i="1"/>
  <c r="O368" i="1"/>
  <c r="O362" i="1"/>
  <c r="O360" i="1"/>
  <c r="O358" i="1"/>
  <c r="O356" i="1"/>
  <c r="O354" i="1"/>
  <c r="O352" i="1"/>
  <c r="O350" i="1"/>
  <c r="O336" i="1"/>
  <c r="O334" i="1"/>
  <c r="O320" i="1"/>
  <c r="O318" i="1"/>
  <c r="O316" i="1"/>
  <c r="O310" i="1"/>
  <c r="O308" i="1"/>
  <c r="O306" i="1"/>
  <c r="O300" i="1"/>
  <c r="O294" i="1"/>
  <c r="O288" i="1"/>
  <c r="O286" i="1"/>
  <c r="O272" i="1"/>
  <c r="O268" i="1"/>
  <c r="O262" i="1"/>
  <c r="O246" i="1"/>
  <c r="O248" i="1" s="1"/>
  <c r="O492" i="1" s="1"/>
  <c r="O230" i="1"/>
  <c r="O221" i="1"/>
  <c r="O219" i="1"/>
  <c r="O217" i="1"/>
  <c r="O215" i="1"/>
  <c r="O213" i="1"/>
  <c r="O211" i="1"/>
  <c r="O207" i="1"/>
  <c r="O201" i="1"/>
  <c r="O199" i="1"/>
  <c r="O197" i="1"/>
  <c r="O195" i="1"/>
  <c r="O193" i="1"/>
  <c r="O191" i="1"/>
  <c r="O189" i="1"/>
  <c r="O187" i="1"/>
  <c r="O185" i="1"/>
  <c r="O181" i="1"/>
  <c r="O177" i="1"/>
  <c r="O173" i="1"/>
  <c r="O171" i="1"/>
  <c r="O169" i="1"/>
  <c r="O167" i="1"/>
  <c r="O163" i="1"/>
  <c r="O159" i="1"/>
  <c r="O157" i="1"/>
  <c r="O155" i="1"/>
  <c r="O153" i="1"/>
  <c r="O149" i="1"/>
  <c r="O147" i="1"/>
  <c r="O145" i="1"/>
  <c r="O141" i="1"/>
  <c r="O139" i="1"/>
  <c r="O137" i="1"/>
  <c r="O133" i="1"/>
  <c r="O127" i="1"/>
  <c r="O125" i="1"/>
  <c r="O121" i="1"/>
  <c r="O117" i="1"/>
  <c r="O115" i="1"/>
  <c r="O113" i="1"/>
  <c r="O111" i="1"/>
  <c r="O107" i="1"/>
  <c r="O105" i="1"/>
  <c r="O103" i="1"/>
  <c r="O101" i="1"/>
  <c r="O99" i="1"/>
  <c r="O95" i="1"/>
  <c r="O93" i="1"/>
  <c r="O91" i="1"/>
  <c r="O89" i="1"/>
  <c r="O87" i="1"/>
  <c r="O85" i="1"/>
  <c r="O83" i="1"/>
  <c r="O79" i="1"/>
  <c r="O77" i="1"/>
  <c r="O75" i="1"/>
  <c r="O73" i="1"/>
  <c r="O71" i="1"/>
  <c r="O69" i="1"/>
  <c r="O67" i="1"/>
  <c r="O65" i="1"/>
  <c r="O63" i="1"/>
  <c r="O59" i="1"/>
  <c r="O57" i="1"/>
  <c r="O55" i="1"/>
  <c r="O53" i="1"/>
  <c r="O51" i="1"/>
  <c r="O49" i="1"/>
  <c r="O47" i="1"/>
  <c r="O45" i="1"/>
  <c r="O43" i="1"/>
  <c r="O41" i="1"/>
  <c r="O39" i="1"/>
  <c r="O37" i="1"/>
  <c r="O35" i="1"/>
  <c r="O33" i="1"/>
  <c r="O338" i="1" l="1"/>
  <c r="O498" i="1" s="1"/>
  <c r="O274" i="1"/>
  <c r="O494" i="1" s="1"/>
  <c r="O488" i="1"/>
  <c r="O506" i="1" s="1"/>
  <c r="O581" i="1"/>
  <c r="O587" i="1" s="1"/>
  <c r="O464" i="1"/>
  <c r="O504" i="1" s="1"/>
  <c r="O422" i="1"/>
  <c r="O502" i="1" s="1"/>
  <c r="O398" i="1"/>
  <c r="O500" i="1" s="1"/>
  <c r="O322" i="1"/>
  <c r="O496" i="1" s="1"/>
  <c r="O232" i="1"/>
  <c r="O583" i="1" s="1"/>
  <c r="O508" i="1" l="1"/>
  <c r="O585" i="1" s="1"/>
  <c r="O589" i="1" s="1"/>
  <c r="O591" i="1" s="1"/>
  <c r="O594" i="1" s="1"/>
  <c r="O596" i="1" s="1"/>
  <c r="O598" i="1" s="1"/>
</calcChain>
</file>

<file path=xl/sharedStrings.xml><?xml version="1.0" encoding="utf-8"?>
<sst xmlns="http://schemas.openxmlformats.org/spreadsheetml/2006/main" count="681" uniqueCount="418">
  <si>
    <t>COUNTER</t>
  </si>
  <si>
    <t>ISC</t>
  </si>
  <si>
    <t>SECTION</t>
  </si>
  <si>
    <t>BILL</t>
  </si>
  <si>
    <t>PAGE NO</t>
  </si>
  <si>
    <t>ITEM NO</t>
  </si>
  <si>
    <t>DOC REF</t>
  </si>
  <si>
    <t>PAY REF</t>
  </si>
  <si>
    <t>QUANTITY</t>
  </si>
  <si>
    <t>RATE</t>
  </si>
  <si>
    <t>AMOUNT</t>
  </si>
  <si>
    <t>1</t>
  </si>
  <si>
    <t>SECTION 1</t>
  </si>
  <si>
    <t>BILL NO. 1</t>
  </si>
  <si>
    <t>PRELIMINARIES</t>
  </si>
  <si>
    <t>BUILDING AGREEMENT AND PRELIMINARIES</t>
  </si>
  <si>
    <t>The ASAQS Preliminaries (November 2007 edition) published by the Association of South African Quantity Surveyors for use with the said JBCC Principal Building Agreement shall be deemed to be incorporated in these bills of quantities</t>
  </si>
  <si>
    <t>The contractor is deemed to have referred to the abovementioned documents for the full intent and meaning of each clause</t>
  </si>
  <si>
    <t>The clauses in the abovementioned documents are hereinafter referred to by clause number and heading only</t>
  </si>
  <si>
    <t>Where any item is not relevant to this agreement such item is marked N/A signifying "not applicable"</t>
  </si>
  <si>
    <t>PREAMBLES FOR TRADES</t>
  </si>
  <si>
    <t>The Model Preambles for Trades 2008 as published by the Association of South African Quantity Surveyors shall be deemed to be incorporated in these bills of quantities and no claims arising from brevity of description of items fully described in the said Model Preambles will be entertained</t>
  </si>
  <si>
    <t>Supplementary preambles and/or specifications are incorporated in these bills of quantities to satisfy the requirements of this project. Such supplementary preambles and/or specifications shall take precedence over the provisions of the Model Preambles</t>
  </si>
  <si>
    <t>The contractor's prices for all items throughout these bills of quantities shall take account of and include for all of the obligations, requirements and specifications given in the Model Preambles and in any supplementary preambles and/or specifications</t>
  </si>
  <si>
    <t>2</t>
  </si>
  <si>
    <t>SECTION A: PRINCIPAL BUILDING AGREEMENT</t>
  </si>
  <si>
    <t>Definitions</t>
  </si>
  <si>
    <t>2.1</t>
  </si>
  <si>
    <t>Clause 1.0 - Definitions and interpretation</t>
  </si>
  <si>
    <t>Item</t>
  </si>
  <si>
    <t>2.2</t>
  </si>
  <si>
    <t>Clause 3.0 - Documents</t>
  </si>
  <si>
    <t>Clause 5.0 - Employer's agents</t>
  </si>
  <si>
    <t>Clause 11.0 - Special insurances</t>
  </si>
  <si>
    <t>3.15</t>
  </si>
  <si>
    <t>Clause 12.0 - Effective insurances</t>
  </si>
  <si>
    <t>3.16</t>
  </si>
  <si>
    <t>3.20</t>
  </si>
  <si>
    <t>Clause 14.0 - Security</t>
  </si>
  <si>
    <t>3</t>
  </si>
  <si>
    <t>Clause 15.0 - Preparation for and execution of the works</t>
  </si>
  <si>
    <t>3.17</t>
  </si>
  <si>
    <t>3.18</t>
  </si>
  <si>
    <t>Clause 18.0 - Setting Out Of The Works  The contractor shall notify the Principal Agent if any encroachments of adjoining foundations, buildings, structures, pavements, boundaries, etc exist in order that the necessary arrangements may be made for the rectification of any such encroachments.</t>
  </si>
  <si>
    <t>3.19</t>
  </si>
  <si>
    <t>Clause 19.0 - Temporary works and plant  The contractor shall notify the Principal Agent if any encroachments of adjoining foundations, buildings, structures, pavements, boundaries, etc exist in order that the necessary arrangements may be made for the rectification of any such encroachments.</t>
  </si>
  <si>
    <t>4.21</t>
  </si>
  <si>
    <t>Clause 21.0 - Selected subcontractors</t>
  </si>
  <si>
    <t>4.22</t>
  </si>
  <si>
    <t>Clause 22.0 - Employer's direct contractors</t>
  </si>
  <si>
    <t>4.23</t>
  </si>
  <si>
    <t>4</t>
  </si>
  <si>
    <t>4.24</t>
  </si>
  <si>
    <t>Clause 24.0 - Practical completion</t>
  </si>
  <si>
    <t>Clause 25.0 - Works completion</t>
  </si>
  <si>
    <t>Clause 26.0 - Final completion</t>
  </si>
  <si>
    <t>Clause 27.0 - Latent defects liability period</t>
  </si>
  <si>
    <t>Clause 28.0 - Sectional completion</t>
  </si>
  <si>
    <t>Clause 29.0 - Revision of date for practical completion The removal and replacement of materials and/or workmanship which do not conform to specification or drawing shall not constitute grounds for the extension of the construction period nor the adjustment of contract value (Clause 29.3)</t>
  </si>
  <si>
    <t>4.25</t>
  </si>
  <si>
    <t>Clause 31.0 - Interim Payment to the Contractor The inclusion of materials and goods stored off site in the amount authorized for payment in terms of Clause 31.4 shall be at the sole discretion of the Principal Agent and such inclusion shall only be considered upon the provision, by the contractor, of an approved guarantee issued by a registered commercial bank. Clause 31.6.5 is therefore not applicable.</t>
  </si>
  <si>
    <t>4.26</t>
  </si>
  <si>
    <t>Clause 32.0 - Adjustment to the contract value  All fluctuations in costs, with the exception of fluctuations in the rate of Value Added Tax, shall be for the account of the contractor.</t>
  </si>
  <si>
    <t>4.27</t>
  </si>
  <si>
    <t>Clause 33.0 - Recovery of expense and loss</t>
  </si>
  <si>
    <t>Clause 35.0 - Payment to other parties</t>
  </si>
  <si>
    <t>5</t>
  </si>
  <si>
    <t>4.28</t>
  </si>
  <si>
    <t>Clause 36.0 - Termination by Employer - contractor's default</t>
  </si>
  <si>
    <t>Clause 37.0 - Termination by Employer - loss and damage</t>
  </si>
  <si>
    <t>4.29</t>
  </si>
  <si>
    <t>Clause 38.0 - Termination by contractor - Employer's default</t>
  </si>
  <si>
    <t>Clause 39.0 - Termination - Cessation of the works</t>
  </si>
  <si>
    <t>6</t>
  </si>
  <si>
    <t>4.30</t>
  </si>
  <si>
    <t>Contract Agreement</t>
  </si>
  <si>
    <t>Clause 41.0 - Post tender provisions The required post tender information shall be inserted in the post tender provisions after consultation with the contractor</t>
  </si>
  <si>
    <t>Clause 42.0 - Contractual agreement The required information of the contracting parties and the amount of the accepted contract sum shall be inserted in the contractual agreement for signature of the agreement by the contracting parties</t>
  </si>
  <si>
    <t>9</t>
  </si>
  <si>
    <t>9.45</t>
  </si>
  <si>
    <t>9.46</t>
  </si>
  <si>
    <t>9.47</t>
  </si>
  <si>
    <t>Clause 2.2 - Provisional bills of quantities</t>
  </si>
  <si>
    <t>9.48</t>
  </si>
  <si>
    <t>Clause 2.3 - Availability of construction documentation</t>
  </si>
  <si>
    <t>10</t>
  </si>
  <si>
    <t>11</t>
  </si>
  <si>
    <t>11.69</t>
  </si>
  <si>
    <t>11.70</t>
  </si>
  <si>
    <t>11.71</t>
  </si>
  <si>
    <t>11.72</t>
  </si>
  <si>
    <t>12</t>
  </si>
  <si>
    <t>12.73</t>
  </si>
  <si>
    <t>12.76</t>
  </si>
  <si>
    <t>12.77</t>
  </si>
  <si>
    <t>12.78</t>
  </si>
  <si>
    <t>12.79</t>
  </si>
  <si>
    <t>12.82</t>
  </si>
  <si>
    <t>Clause 7.1 - Responsibility for prime cost amounts</t>
  </si>
  <si>
    <t>Special attendance on N/S subcontractors</t>
  </si>
  <si>
    <t>Clause 8.1 - Special attendance</t>
  </si>
  <si>
    <t>13</t>
  </si>
  <si>
    <t>13.88</t>
  </si>
  <si>
    <t>13.89</t>
  </si>
  <si>
    <t>17</t>
  </si>
  <si>
    <t>SECTION  C: SPECIFIC PRELIMINARIES</t>
  </si>
  <si>
    <t>Contract price adjustment provisions</t>
  </si>
  <si>
    <t>Site Instructions issued on site are to be recorded in triplicate in a site instruction book which is maintained on site by the contractor.</t>
  </si>
  <si>
    <t>Propping of floors below  The contractor is advised that propping of floors below may be required if he wishes to use any areas of completed suspended reinforced concrete slabs for vehicle access, storage of materials and goods and location of plant, scaffolding, etc. The location of these areas and any necessary propping shall be approved by the principal agent and the cost thereof shall be borne by the contractor  F:............................. V:............................ T:............................</t>
  </si>
  <si>
    <t>Warranties for material and workmanship Where warranties for materials and /or workmanship are called for,  the contractor shall obtain a written warranty, addressed to the employer, from the firm supplying the materials and/or doing the work and shall deliever same to the Principal Agent on certified completion of contract. The warranty shall state that workmanship, materials and installation are warranteed for a specified period from the date of final completion and that any defects that may arise during the specified period shall be made good at the expense of the firm supplying the materials and/or doing the work, upon written notice to do so. The warranty will not be enforced if the work is damaged by defects in the construction of the building in which case the responsibility for replacement shall rest entirely with the contractor.</t>
  </si>
  <si>
    <t>Co-operation of the contractor for cost management  It is specifically agreed that the contractor accepts the obligation of assisting the principal agent in implementing proper cost management. The contractor will be advised by the principal agent of all cost management procedures which will be implemented to ensure that the contract value does not exceed the budget  F:............................. V:............................ T:............................</t>
  </si>
  <si>
    <t>Confidentiality  The contractor undertakes to maintain in confidence any and all information regarding this project and shall obtain appropriate similar undertakings from all subcontractors and suppliers. Such information shall not be used in any way except in connection with the execution of the works  No information regarding this project shall be published or disclosed without the prior written consent of the employer  F:............................. V:............................ T:............................</t>
  </si>
  <si>
    <t>18</t>
  </si>
  <si>
    <t>SUMMARY OF CATEGORIES</t>
  </si>
  <si>
    <t>Category : Fixed   R........................................  Category : Value   R........................................  Category : Time    R........................................</t>
  </si>
  <si>
    <t>SECTION 2</t>
  </si>
  <si>
    <t>EXCAVATION, FILLING, ETC OTHER THAN BULK</t>
  </si>
  <si>
    <t>EXCAVATION, ETC</t>
  </si>
  <si>
    <t>Extra over all excavations for carting away</t>
  </si>
  <si>
    <t>2.7</t>
  </si>
  <si>
    <t>Surplus material from excavations and/or stock piles on site to a dumping site to be located by the contractor</t>
  </si>
  <si>
    <t>BILL NO. 2</t>
  </si>
  <si>
    <t>MASONRY</t>
  </si>
  <si>
    <t>BRICKWORK</t>
  </si>
  <si>
    <t>SUPERSTRUCTURE</t>
  </si>
  <si>
    <t>Brickwork of NFP bricks (7MPa nominal compressive strength) in class II mortar</t>
  </si>
  <si>
    <t>10.4</t>
  </si>
  <si>
    <t>Half brick walls in beamfilling</t>
  </si>
  <si>
    <t>FACE BRICKWORK</t>
  </si>
  <si>
    <t>11.15</t>
  </si>
  <si>
    <t>Brick-on-edge header course copings, sills, etc approved face bricks pointed with recessed joints on all exposed faces</t>
  </si>
  <si>
    <t>12.20</t>
  </si>
  <si>
    <t>Cut face face brick-on-edge external window cill,180mm wide, set sloping and slightly projecting in cement mortar and pointed on top, front edge and projecting soffit including all necessary fair raking cutting to facings under and fair and fitted ends</t>
  </si>
  <si>
    <t>m</t>
  </si>
  <si>
    <t>24</t>
  </si>
  <si>
    <t>BILL NO. 3</t>
  </si>
  <si>
    <t>IRONMONGERY</t>
  </si>
  <si>
    <t>HINGES, BOLTS, ETC.</t>
  </si>
  <si>
    <t>Samples to be approved by architect</t>
  </si>
  <si>
    <t>24.1</t>
  </si>
  <si>
    <t>100mm Brass barrel bolt with keep let into concrete</t>
  </si>
  <si>
    <t>No</t>
  </si>
  <si>
    <t>24.2</t>
  </si>
  <si>
    <t>150mm Approved flush bolt with keep fixed to metal</t>
  </si>
  <si>
    <t>25</t>
  </si>
  <si>
    <t>LOCKS</t>
  </si>
  <si>
    <t>Samples to be approved by Architect</t>
  </si>
  <si>
    <t>25.5</t>
  </si>
  <si>
    <t>DOOR CLOSERS</t>
  </si>
  <si>
    <t>25.6</t>
  </si>
  <si>
    <t>SUNDRIES</t>
  </si>
  <si>
    <t>In accordance with Architect's specifications</t>
  </si>
  <si>
    <t>25.7</t>
  </si>
  <si>
    <t>38mm Diameter rubber door stop plugged</t>
  </si>
  <si>
    <t>25.8</t>
  </si>
  <si>
    <t>Chromium plated hat and coat hook with rubber buffer</t>
  </si>
  <si>
    <t>25.9</t>
  </si>
  <si>
    <t>147mm long Stainless steel foot operated telescopic door holder plugged</t>
  </si>
  <si>
    <t>BATHROOM FITTINGS</t>
  </si>
  <si>
    <t>Samples to be approved by the Architect</t>
  </si>
  <si>
    <t>25.11</t>
  </si>
  <si>
    <t>300 x 270 x 520mm high, 34 litre surface mounted stainless steel vandal and theft proof waste disposal bin</t>
  </si>
  <si>
    <t>25.12</t>
  </si>
  <si>
    <t>300 x 300 x 300 x 32mm Stainless steel dog leg side grab rail fixed in position</t>
  </si>
  <si>
    <t>26.13</t>
  </si>
  <si>
    <t>750 long x 200mm Projecting stainless steel straight grab rail fixed in position</t>
  </si>
  <si>
    <t>27</t>
  </si>
  <si>
    <t>BILL NO. 4</t>
  </si>
  <si>
    <t>METALWORK</t>
  </si>
  <si>
    <t>29</t>
  </si>
  <si>
    <t>GALVANISED STEEL WINDOWS, DOORS, ETC</t>
  </si>
  <si>
    <t>Standard Industrial windows with Type B2 burglar bars to fixed lights and opening sashes</t>
  </si>
  <si>
    <t>29.4</t>
  </si>
  <si>
    <t>29.5</t>
  </si>
  <si>
    <t>Window type "GW5", size 359 x 511mm high</t>
  </si>
  <si>
    <t>32</t>
  </si>
  <si>
    <t>BILL NO. 5</t>
  </si>
  <si>
    <t>33</t>
  </si>
  <si>
    <t>RAINWATER DISPOSAL</t>
  </si>
  <si>
    <t>Pre-Painted Seamless Aluminium Ogee Gutters, Rainwater Pipes And Accessories In Long Lengths</t>
  </si>
  <si>
    <t>33.1</t>
  </si>
  <si>
    <t>100 x 75mm Industrial ogee eaves gutter fixed to fibre cement fascia.</t>
  </si>
  <si>
    <t>33.2</t>
  </si>
  <si>
    <t>Extra over gutter for stopped end</t>
  </si>
  <si>
    <t>33.3</t>
  </si>
  <si>
    <t>Extra over gutter for angle</t>
  </si>
  <si>
    <t>33.4</t>
  </si>
  <si>
    <t>33.5</t>
  </si>
  <si>
    <t>75mm diameter galvanized sheet iron seamless rainwater downpipe fixed to walls on alloy brackets at not exceeding 1500mm centres</t>
  </si>
  <si>
    <t>33.6</t>
  </si>
  <si>
    <t>Extra over rainwater pipe for shoe</t>
  </si>
  <si>
    <t>33.7</t>
  </si>
  <si>
    <t>Extra over rainwater pipe for eaves or plinth offset</t>
  </si>
  <si>
    <t>36</t>
  </si>
  <si>
    <t>DOMESTIC WATER SUPPLIES</t>
  </si>
  <si>
    <t>Class "O" copper pipes</t>
  </si>
  <si>
    <t>36.36</t>
  </si>
  <si>
    <t>15mm Pipes</t>
  </si>
  <si>
    <t>36.37</t>
  </si>
  <si>
    <t>15mm Pipes chased into brickwork</t>
  </si>
  <si>
    <t>36.38</t>
  </si>
  <si>
    <t>22mm Pipes</t>
  </si>
  <si>
    <t>36.39</t>
  </si>
  <si>
    <t>22mm Pipes chased into brickwork</t>
  </si>
  <si>
    <t>36.40</t>
  </si>
  <si>
    <t>28mm Pipes</t>
  </si>
  <si>
    <t>36.41</t>
  </si>
  <si>
    <t>28mm pipes chased in brickwork</t>
  </si>
  <si>
    <t>Extra over class "O" copper pipes for capillary fittings "LI"</t>
  </si>
  <si>
    <t>36.42</t>
  </si>
  <si>
    <t>15mm Fittings</t>
  </si>
  <si>
    <t>36.43</t>
  </si>
  <si>
    <t>22mm Fittings</t>
  </si>
  <si>
    <t>36.44</t>
  </si>
  <si>
    <t>28mm fittings</t>
  </si>
  <si>
    <t>Sundries</t>
  </si>
  <si>
    <t>36.45</t>
  </si>
  <si>
    <t>Testing water pipe system</t>
  </si>
  <si>
    <t>TANKS, ETC</t>
  </si>
  <si>
    <t>37</t>
  </si>
  <si>
    <t>1800mm Diameter 2040 high water storage tank with black internal lining with cover and lid, connected to eaves gutter harvesting system</t>
  </si>
  <si>
    <t>37.46</t>
  </si>
  <si>
    <t>5 000 Litre water storage Jojo tank including necessary plumbing fittings and constructing plinth complete</t>
  </si>
  <si>
    <t>38</t>
  </si>
  <si>
    <t>BILL NO. 6</t>
  </si>
  <si>
    <t>GLAZING</t>
  </si>
  <si>
    <t>GLAZING TO STEEL WITH PUTTY</t>
  </si>
  <si>
    <t>6mm Clear float safety glass</t>
  </si>
  <si>
    <t>38.1</t>
  </si>
  <si>
    <t>6mm Obscure safety glass</t>
  </si>
  <si>
    <t>38.2</t>
  </si>
  <si>
    <t>TOPS, SHELVES, DOORS, MIRRORS, ETC</t>
  </si>
  <si>
    <t>6mm 'GG' quality polished silvered float glass copper backed mirrors with polished edges holed for and fixed with round rose chromium plated mirror screws with rubber buffers to plugs in brickwork or concrete</t>
  </si>
  <si>
    <t>38.3</t>
  </si>
  <si>
    <t>Mirror 450 x 600mm high with four screws</t>
  </si>
  <si>
    <t>39</t>
  </si>
  <si>
    <t>BILL NO. 7</t>
  </si>
  <si>
    <t>PAINTWORK</t>
  </si>
  <si>
    <t>ON FIBRE-CEMENT</t>
  </si>
  <si>
    <t>40</t>
  </si>
  <si>
    <t>Prepare and apply one coat zinc chromate to nail heads and H-spline strips, one universal undercoat, stop and apply two finishing coats of eggshell enamel on</t>
  </si>
  <si>
    <t>Ceilings and cornices, including priming metal cover strips and nailheads ("White" colour group)</t>
  </si>
  <si>
    <t>ON METAL SURFACES</t>
  </si>
  <si>
    <t>One coat alkaline resistant primer, one coat universal undercoat and two coats gloss enamel paint</t>
  </si>
  <si>
    <t>40.4</t>
  </si>
  <si>
    <t>On eaves gutters</t>
  </si>
  <si>
    <t>40.5</t>
  </si>
  <si>
    <t>On rainwater downpipes</t>
  </si>
  <si>
    <t>Prepare and apply one coat zinc phosphate alkyd resin primer, one coat universal undercoat and two full coats high gloss enamel paint</t>
  </si>
  <si>
    <t>40.6</t>
  </si>
  <si>
    <t>On pressed steel doors frames</t>
  </si>
  <si>
    <t>40.7</t>
  </si>
  <si>
    <t>On windows with burglar bars</t>
  </si>
  <si>
    <t>40.8</t>
  </si>
  <si>
    <t>On grille gates and screens (both sides measured on flat)</t>
  </si>
  <si>
    <t>ON WOOD SURFACES</t>
  </si>
  <si>
    <t>One coat primer and two coats premium quality polyurethane enamel paint</t>
  </si>
  <si>
    <t>40.9</t>
  </si>
  <si>
    <t>On doors</t>
  </si>
  <si>
    <t>Three coats polyurethane clear varnish</t>
  </si>
  <si>
    <t>40.10</t>
  </si>
  <si>
    <t>48</t>
  </si>
  <si>
    <t>BILL NO. 8</t>
  </si>
  <si>
    <t>PROVISIONAL SUMS</t>
  </si>
  <si>
    <t>COMMUNITY LIAISON OFFICER</t>
  </si>
  <si>
    <t>Provide sum of R12 500.00 (Twelve Thousand Five Hundred Rand Only) for community liaison officer's salary to be omitted in part or whole as instructed by Principal Agent (R12 500 per month)</t>
  </si>
  <si>
    <t>Add profit upon above</t>
  </si>
  <si>
    <t>%IT</t>
  </si>
  <si>
    <t>Attendance</t>
  </si>
  <si>
    <t>SUNDRY BUILDING WORK</t>
  </si>
  <si>
    <t>48.7</t>
  </si>
  <si>
    <t>Provide sum of R12 000.00 (Twelve Thousand Rand Only) for demolitions and decommissioning of existing ablution blocks</t>
  </si>
  <si>
    <t>48.8</t>
  </si>
  <si>
    <t>48.9</t>
  </si>
  <si>
    <t>49.1</t>
  </si>
  <si>
    <t>Earthworks</t>
  </si>
  <si>
    <t>49.3</t>
  </si>
  <si>
    <t>Masonry</t>
  </si>
  <si>
    <t>49.9</t>
  </si>
  <si>
    <t>Ironmongery</t>
  </si>
  <si>
    <t>Metalwork</t>
  </si>
  <si>
    <t>49.13</t>
  </si>
  <si>
    <t>Plumbing and Drainage</t>
  </si>
  <si>
    <t>49.14</t>
  </si>
  <si>
    <t>Glazing</t>
  </si>
  <si>
    <t>49.15</t>
  </si>
  <si>
    <t>Paintwork</t>
  </si>
  <si>
    <t>49.17</t>
  </si>
  <si>
    <t>Provisional Sums</t>
  </si>
  <si>
    <t>50</t>
  </si>
  <si>
    <t>SECTION 3</t>
  </si>
  <si>
    <t>EXTERNAL WORK</t>
  </si>
  <si>
    <t>WALKWAYS, RAMPS AND STOEPS</t>
  </si>
  <si>
    <t>55</t>
  </si>
  <si>
    <t>WATER TANK STANDS</t>
  </si>
  <si>
    <t>EARTHWORKS</t>
  </si>
  <si>
    <t>EXCAVATION</t>
  </si>
  <si>
    <t>55.28</t>
  </si>
  <si>
    <t>Excavate in earth for trenches</t>
  </si>
  <si>
    <t>55.29</t>
  </si>
  <si>
    <t>Earth filling compacted to 93% Mod AASHTO under bases</t>
  </si>
  <si>
    <t>55.30</t>
  </si>
  <si>
    <t>CONCRETE, FORMWORK, REINFORCING</t>
  </si>
  <si>
    <t>20MPa/19mm Concrete</t>
  </si>
  <si>
    <t>55.31</t>
  </si>
  <si>
    <t>Strip footings</t>
  </si>
  <si>
    <t>Formwork to edges</t>
  </si>
  <si>
    <t>56</t>
  </si>
  <si>
    <t>56.35</t>
  </si>
  <si>
    <t>Ref 193 Mesh to concrete</t>
  </si>
  <si>
    <t>BRICKWORK IN FOUNDATIONS</t>
  </si>
  <si>
    <t>Brickwork of NFX bricks (14MPa nominal compressive strength) in Class I mortar</t>
  </si>
  <si>
    <t>56.36</t>
  </si>
  <si>
    <t>One brick walls of two half brick skins.</t>
  </si>
  <si>
    <t>BRICKWORK SUNDRIES</t>
  </si>
  <si>
    <t>56.37</t>
  </si>
  <si>
    <t>75mm Wide reinforcement built in horizontally.</t>
  </si>
  <si>
    <t>BRICKWORK IN SUPERSTRUCTURE</t>
  </si>
  <si>
    <t>Brickwork of NFX bricks (14MPa nominal comressive strength) in Class I mortar</t>
  </si>
  <si>
    <t>56.38</t>
  </si>
  <si>
    <t>Corebrik Firelight Satin brick work</t>
  </si>
  <si>
    <t>56.40</t>
  </si>
  <si>
    <t>Extra over brickwork for face brickwork.</t>
  </si>
  <si>
    <t>56.41</t>
  </si>
  <si>
    <t>Extra over brickwork for face brick-on-edge header course plinth</t>
  </si>
  <si>
    <t>56.42</t>
  </si>
  <si>
    <t>Fair raking cutting.</t>
  </si>
  <si>
    <t>59.1</t>
  </si>
  <si>
    <t>Preliminaries</t>
  </si>
  <si>
    <t>59.2</t>
  </si>
  <si>
    <t>Building Works</t>
  </si>
  <si>
    <t>59.3</t>
  </si>
  <si>
    <t>External Works</t>
  </si>
  <si>
    <t>59</t>
  </si>
  <si>
    <t>SUBTOTAL</t>
  </si>
  <si>
    <t>TAX</t>
  </si>
  <si>
    <t>Clause 2.0 - Offer, acceptance and performance obligations</t>
  </si>
  <si>
    <t>Clause 4.0 - Design responsibility</t>
  </si>
  <si>
    <t>Clause 6.0 - Contractor's site representative</t>
  </si>
  <si>
    <t>Clause 7.0 - Compliance with laws and regulations</t>
  </si>
  <si>
    <t>Clause 8.0 - Works risk</t>
  </si>
  <si>
    <t>Clause 9.0 - Indemnities</t>
  </si>
  <si>
    <t>Clause 10.0 - General insurances</t>
  </si>
  <si>
    <t>Clause 13.0 - Assignment</t>
  </si>
  <si>
    <t>Execution</t>
  </si>
  <si>
    <t>Clause 16.0 - Site and access</t>
  </si>
  <si>
    <t>Clause 17.0 - Contract instructions</t>
  </si>
  <si>
    <t>Clause 20.0 - Nominated subcontractors</t>
  </si>
  <si>
    <t>Clause 23.0 - Contractor's domestic subcontractors</t>
  </si>
  <si>
    <t>Completion</t>
  </si>
  <si>
    <t>Clause 30.0 - Penalty for late or Non-completion</t>
  </si>
  <si>
    <t>Payment</t>
  </si>
  <si>
    <t>Clause 34.0 - Final account and final payment</t>
  </si>
  <si>
    <t>Termination</t>
  </si>
  <si>
    <t>Dispute</t>
  </si>
  <si>
    <t>Clause 40.0 - Dispute settlement</t>
  </si>
  <si>
    <t>SECTION B:  PRELIMINARIES</t>
  </si>
  <si>
    <t>Definitions and interpretation</t>
  </si>
  <si>
    <t>Documents</t>
  </si>
  <si>
    <t>Clause 2.1 - Checking of documents</t>
  </si>
  <si>
    <t>Previous work and adjoining properties</t>
  </si>
  <si>
    <t>Clause 3.1 - Previous work - dimensional accuracy</t>
  </si>
  <si>
    <t>Clause 3.2 - Previous work - defects</t>
  </si>
  <si>
    <t>Clause 3.3 - Inspection of adjoining properties</t>
  </si>
  <si>
    <t>Samples, shop drawings and manufacturer's instructions</t>
  </si>
  <si>
    <t>Clause 4.1 - Samples of materials</t>
  </si>
  <si>
    <t>Clause 4.2 - Workmanship samples</t>
  </si>
  <si>
    <t>Clause 4.3 - Shop drawings</t>
  </si>
  <si>
    <t>Clause 4.4 - Compliance with manufacturer's instructions</t>
  </si>
  <si>
    <t>Deposits and fees</t>
  </si>
  <si>
    <t>Clause 5.1 - Deposits and fees</t>
  </si>
  <si>
    <t>Temporary services</t>
  </si>
  <si>
    <t>Clause 6.1 - Water</t>
  </si>
  <si>
    <t>Clause 6.2 - Electricity</t>
  </si>
  <si>
    <t>Clause 6.3 - Telecommunication equipment</t>
  </si>
  <si>
    <t>Clause 6.4- Ablution facilities</t>
  </si>
  <si>
    <t>Prime cost amounts</t>
  </si>
  <si>
    <t>General</t>
  </si>
  <si>
    <t>Clause 9.1 - Protection of the works</t>
  </si>
  <si>
    <t>Clause 9.2 - Protection/isolation of existing/sectionally occupied works</t>
  </si>
  <si>
    <t>Clause 9.3 - Security of the works</t>
  </si>
  <si>
    <t>Clause 9.4 - Notice before covering work</t>
  </si>
  <si>
    <t>Clause 9.5 - Disturbance</t>
  </si>
  <si>
    <t>Clause 9.6 - Environmental disturbance</t>
  </si>
  <si>
    <t>Clause 9.7 - Works cleaning and clearing</t>
  </si>
  <si>
    <t>Clause 9.8 - Vermin</t>
  </si>
  <si>
    <t>Clause 9.9 - Overhand work</t>
  </si>
  <si>
    <t>Bidders are advised that this Contract shall be a  Fixed Price Contract and shall not be subject to the Contract Price Adjustment Provisions (CPAP) or any other escalation formula and therefore bidder are to allow for any increases (except any variations in the rate of Value Added Tax) in cost of labour, materials, transport, etc.</t>
  </si>
  <si>
    <t>Site instruction</t>
  </si>
  <si>
    <t>m³</t>
  </si>
  <si>
    <t>m²</t>
  </si>
  <si>
    <t>Extra over brickwork for face brickwork in beam filling</t>
  </si>
  <si>
    <t>Window type "GW4", size 889 x 457mm high</t>
  </si>
  <si>
    <t>PLUMBING AND DRAINAGE</t>
  </si>
  <si>
    <t>Extra over gutter for outlet for 100mm pipe including galvanised wire balloon grating</t>
  </si>
  <si>
    <t>PAINTWORK, ETC TO NEW WORK ON</t>
  </si>
  <si>
    <t>50mm thick river sand bedding</t>
  </si>
  <si>
    <t>Edges of concrete n.e 300mm high</t>
  </si>
  <si>
    <t>Reinforcing</t>
  </si>
  <si>
    <t>Brickwork reinforcement</t>
  </si>
  <si>
    <t>SECTION NO. 1 SUMMARY</t>
  </si>
  <si>
    <t>TOTAL CARRIED TO SECTION SUMMARY 2</t>
  </si>
  <si>
    <t>SECTION SUMMARY</t>
  </si>
  <si>
    <t>SECTION NO. 2 SUMMARY</t>
  </si>
  <si>
    <t>TOTAL CARRIED TO SECTION SUMMARY 3</t>
  </si>
  <si>
    <t>TOTAL</t>
  </si>
  <si>
    <t>Delayed action door closer with guide rail</t>
  </si>
  <si>
    <t>Pad lock</t>
  </si>
  <si>
    <t>Approved face bricks pointed with recessed horizontal and vertical joints (Allow PC amount of R 5 500.00 per thousand delivered to site excluding VAT)</t>
  </si>
  <si>
    <t>ITEM</t>
  </si>
  <si>
    <t>Testing of windows for watertightness. Each window shall be tested for watertightness with water sprayed on by means of a 20mm hosepipe using adequate pressure. If in the opinion of the principal agent, the pressure proves to be inadequate, then the pressure in the hosepipe shall be boosted by means of compressed air or other approved means F:............................. V:............................ T:............................</t>
  </si>
  <si>
    <t>Occupational Health and Safety Act</t>
  </si>
  <si>
    <t>The Contractor will allow for Health and Safety to ensure compliance with requirements set out in the Construction Regulation 2014, issued under the Occupational Health and Safety Act, 1933 (Act No. 85 of 1933). It is a required of the Contractor to thoroughly study the attached Health and Safety Specifications (Annexure A) that must be read together with and is deemed to be incorporated under this Section in the Bills of Quantities. The Contractor must take note that compliance with the Occupational Health and Safety Act, the Construction Regulations and the Health and Safety Specifications is compulsory. In the event of partial or total non-compliance, the Principal Agent, not 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in payment. Provision for pricing of the Occupational Health and Safety Act, the Construction Regulations and Health and Safety Specifications is made under this clause and it is explicitly pointed out that all requirements of the aforementioned are deemed to be priced hereunder and no additional claims in this regard shall be entertained.</t>
  </si>
  <si>
    <t>Category : Fixed   R................. Category : Value   R.........................  Category : Time    R.........................</t>
  </si>
  <si>
    <t>Panes exceeding 0,1m2 but not exceeding 0,5m2 fitted to steel windows</t>
  </si>
  <si>
    <t>Allow: 10% Contingency amount for the unforeseen and the sum provided is under the sole control of the client and upon approval by the Client representative and deducted in whole or in part</t>
  </si>
  <si>
    <t>Add: Value Added Tax @ 15%</t>
  </si>
  <si>
    <t>The JBCC Series 2000 Minor Works Agreement (Edition 5.2 dated 2024) prepared by the Joint Building Contract Committee shall be the applicable building agreement, amended as hereinafter described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</si>
</sst>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R-435]* #,##0.00_-;\-[$R-435]* #,##0.00_-;_-[$R-435]* &quot;-&quot;??_-;_-@_-"/>
  </numFmts>
  <fonts count="20">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b/>
      <u/>
      <sz val="11"/>
      <color theme="1"/>
      <name val="Aptos Narrow"/>
      <family val="2"/>
      <scheme val="minor"/>
    </font>
    <font>
      <b/>
      <sz val="11"/>
      <color theme="1"/>
      <name val="Aptos Narrow"/>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top style="thin">
        <color indexed="64"/>
      </top>
      <bottom style="double">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s>
  <cellStyleXfs count="44">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61">
    <xf numFmtId="0" fontId="0" fillId="0" borderId="0" xfId="0"/>
    <xf numFmtId="49" fontId="0" fillId="0" borderId="0" xfId="0" applyNumberFormat="1"/>
    <xf numFmtId="22" fontId="0" fillId="0" borderId="0" xfId="0" applyNumberFormat="1"/>
    <xf numFmtId="0" fontId="0" fillId="0" borderId="0" xfId="0" applyAlignment="1">
      <alignment vertical="top"/>
    </xf>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0" fontId="16" fillId="0" borderId="11" xfId="0" applyFont="1" applyBorder="1"/>
    <xf numFmtId="0" fontId="16" fillId="0" borderId="13" xfId="0" applyFont="1" applyBorder="1"/>
    <xf numFmtId="38" fontId="0" fillId="0" borderId="0" xfId="0" applyNumberFormat="1" applyAlignment="1">
      <alignment horizontal="center"/>
    </xf>
    <xf numFmtId="0" fontId="0" fillId="0" borderId="0" xfId="0" applyAlignment="1">
      <alignment horizontal="center"/>
    </xf>
    <xf numFmtId="38" fontId="16" fillId="0" borderId="11" xfId="0" applyNumberFormat="1" applyFont="1" applyBorder="1" applyAlignment="1">
      <alignment horizontal="center"/>
    </xf>
    <xf numFmtId="9" fontId="0" fillId="0" borderId="0" xfId="2" applyFont="1" applyFill="1" applyBorder="1" applyAlignment="1">
      <alignment horizontal="center"/>
    </xf>
    <xf numFmtId="9" fontId="16" fillId="0" borderId="11" xfId="2" applyFont="1" applyFill="1" applyBorder="1" applyAlignment="1">
      <alignment horizontal="center"/>
    </xf>
    <xf numFmtId="9" fontId="16" fillId="0" borderId="11" xfId="2" applyFont="1" applyBorder="1" applyAlignment="1">
      <alignment horizontal="center"/>
    </xf>
    <xf numFmtId="38" fontId="16" fillId="0" borderId="13" xfId="0" applyNumberFormat="1" applyFont="1" applyBorder="1" applyAlignment="1">
      <alignment horizontal="center"/>
    </xf>
    <xf numFmtId="38" fontId="16" fillId="0" borderId="14" xfId="0" applyNumberFormat="1" applyFont="1" applyBorder="1" applyAlignment="1">
      <alignment horizontal="center" vertical="center" wrapText="1"/>
    </xf>
    <xf numFmtId="38" fontId="16" fillId="0" borderId="15" xfId="0" applyNumberFormat="1" applyFont="1" applyBorder="1" applyAlignment="1">
      <alignment horizontal="center" vertical="center" wrapText="1"/>
    </xf>
    <xf numFmtId="0" fontId="16" fillId="0" borderId="17" xfId="0" applyFont="1" applyBorder="1" applyAlignment="1">
      <alignment horizontal="center" vertical="center" wrapText="1"/>
    </xf>
    <xf numFmtId="0" fontId="0" fillId="0" borderId="16" xfId="0" applyBorder="1" applyAlignment="1">
      <alignment horizontal="center"/>
    </xf>
    <xf numFmtId="0" fontId="16" fillId="0" borderId="18" xfId="0" applyFont="1" applyBorder="1" applyAlignment="1">
      <alignment horizontal="center"/>
    </xf>
    <xf numFmtId="0" fontId="16" fillId="0" borderId="19" xfId="0" applyFont="1" applyBorder="1" applyAlignment="1">
      <alignment horizontal="center"/>
    </xf>
    <xf numFmtId="38" fontId="0" fillId="0" borderId="10" xfId="0" applyNumberFormat="1" applyBorder="1" applyAlignment="1">
      <alignment horizontal="center" vertical="top"/>
    </xf>
    <xf numFmtId="0" fontId="0" fillId="0" borderId="0" xfId="0" applyAlignment="1">
      <alignment horizontal="justify" vertical="center" wrapText="1"/>
    </xf>
    <xf numFmtId="0" fontId="18" fillId="0" borderId="0" xfId="0" applyFont="1" applyAlignment="1">
      <alignment horizontal="justify" vertical="center" wrapText="1"/>
    </xf>
    <xf numFmtId="0" fontId="16" fillId="0" borderId="0" xfId="0" applyFont="1" applyAlignment="1">
      <alignment horizontal="justify" vertical="center" wrapText="1"/>
    </xf>
    <xf numFmtId="0" fontId="19" fillId="0" borderId="0" xfId="0" applyFont="1" applyAlignment="1">
      <alignment horizontal="justify" vertical="center" wrapText="1"/>
    </xf>
    <xf numFmtId="0" fontId="16" fillId="0" borderId="11" xfId="0" applyFont="1" applyBorder="1" applyAlignment="1">
      <alignment horizontal="justify" vertical="center" wrapText="1"/>
    </xf>
    <xf numFmtId="0" fontId="16" fillId="0" borderId="13" xfId="0" applyFont="1" applyBorder="1" applyAlignment="1">
      <alignment horizontal="justify" vertical="center" wrapText="1"/>
    </xf>
    <xf numFmtId="0" fontId="0" fillId="0" borderId="0" xfId="0" applyAlignment="1">
      <alignment vertical="center"/>
    </xf>
    <xf numFmtId="38" fontId="16" fillId="0" borderId="12" xfId="0" applyNumberFormat="1" applyFont="1" applyBorder="1" applyAlignment="1">
      <alignment horizontal="center" vertical="center"/>
    </xf>
    <xf numFmtId="0" fontId="16" fillId="0" borderId="11" xfId="0" applyFont="1" applyBorder="1" applyAlignment="1">
      <alignment vertical="center"/>
    </xf>
    <xf numFmtId="0" fontId="16" fillId="0" borderId="18" xfId="0" applyFont="1" applyBorder="1" applyAlignment="1">
      <alignment horizontal="center" vertical="center"/>
    </xf>
    <xf numFmtId="38" fontId="16" fillId="0" borderId="11" xfId="0" applyNumberFormat="1" applyFont="1" applyBorder="1" applyAlignment="1">
      <alignment horizontal="center" vertical="center"/>
    </xf>
    <xf numFmtId="38" fontId="0" fillId="0" borderId="10" xfId="0" applyNumberFormat="1" applyBorder="1" applyAlignment="1">
      <alignment horizontal="center" vertical="center"/>
    </xf>
    <xf numFmtId="49" fontId="0" fillId="0" borderId="0" xfId="0" applyNumberFormat="1" applyAlignment="1">
      <alignment vertical="center"/>
    </xf>
    <xf numFmtId="0" fontId="0" fillId="0" borderId="16" xfId="0" applyBorder="1" applyAlignment="1">
      <alignment horizontal="center" vertical="center"/>
    </xf>
    <xf numFmtId="38" fontId="0" fillId="0" borderId="0" xfId="0" applyNumberFormat="1" applyAlignment="1">
      <alignment horizontal="center" vertical="center"/>
    </xf>
    <xf numFmtId="22" fontId="0" fillId="0" borderId="0" xfId="0" applyNumberFormat="1" applyAlignment="1">
      <alignment vertical="center"/>
    </xf>
    <xf numFmtId="0" fontId="0" fillId="0" borderId="14" xfId="0" applyBorder="1"/>
    <xf numFmtId="0" fontId="0" fillId="0" borderId="14" xfId="0" applyBorder="1" applyAlignment="1">
      <alignment horizontal="justify" vertical="center" wrapText="1"/>
    </xf>
    <xf numFmtId="0" fontId="0" fillId="0" borderId="17" xfId="0" applyBorder="1" applyAlignment="1">
      <alignment horizontal="center"/>
    </xf>
    <xf numFmtId="38" fontId="0" fillId="0" borderId="14" xfId="0" applyNumberFormat="1" applyBorder="1" applyAlignment="1">
      <alignment horizontal="center"/>
    </xf>
    <xf numFmtId="164" fontId="16" fillId="0" borderId="20" xfId="0" applyNumberFormat="1" applyFont="1" applyBorder="1" applyAlignment="1">
      <alignment horizontal="center" vertical="center" wrapText="1"/>
    </xf>
    <xf numFmtId="164" fontId="0" fillId="0" borderId="21" xfId="0" applyNumberFormat="1" applyBorder="1"/>
    <xf numFmtId="164" fontId="16" fillId="0" borderId="22" xfId="0" applyNumberFormat="1" applyFont="1" applyBorder="1" applyAlignment="1">
      <alignment vertical="center"/>
    </xf>
    <xf numFmtId="164" fontId="16" fillId="0" borderId="22" xfId="1" applyNumberFormat="1" applyFont="1" applyBorder="1"/>
    <xf numFmtId="164" fontId="0" fillId="0" borderId="21" xfId="0" applyNumberFormat="1" applyBorder="1" applyAlignment="1">
      <alignment vertical="center"/>
    </xf>
    <xf numFmtId="164" fontId="16" fillId="0" borderId="22" xfId="1" applyNumberFormat="1" applyFont="1" applyBorder="1" applyAlignment="1">
      <alignment vertical="center"/>
    </xf>
    <xf numFmtId="164" fontId="16" fillId="0" borderId="22" xfId="1" applyNumberFormat="1" applyFont="1" applyFill="1" applyBorder="1"/>
    <xf numFmtId="164" fontId="0" fillId="0" borderId="20" xfId="0" applyNumberFormat="1" applyBorder="1"/>
    <xf numFmtId="164" fontId="16" fillId="0" borderId="22" xfId="0" applyNumberFormat="1" applyFont="1" applyBorder="1"/>
    <xf numFmtId="164" fontId="16" fillId="0" borderId="23" xfId="0" applyNumberFormat="1" applyFont="1" applyBorder="1"/>
    <xf numFmtId="164" fontId="16" fillId="0" borderId="17" xfId="0" applyNumberFormat="1" applyFont="1" applyBorder="1" applyAlignment="1">
      <alignment horizontal="center" vertical="center" wrapText="1"/>
    </xf>
    <xf numFmtId="164" fontId="0" fillId="0" borderId="16" xfId="0" applyNumberFormat="1" applyBorder="1"/>
    <xf numFmtId="164" fontId="16" fillId="0" borderId="19" xfId="0" applyNumberFormat="1" applyFont="1" applyBorder="1" applyAlignment="1">
      <alignment vertical="center"/>
    </xf>
    <xf numFmtId="164" fontId="16" fillId="0" borderId="19" xfId="1" applyNumberFormat="1" applyFont="1" applyBorder="1"/>
    <xf numFmtId="164" fontId="0" fillId="0" borderId="16" xfId="0" applyNumberFormat="1" applyBorder="1" applyAlignment="1">
      <alignment vertical="center"/>
    </xf>
    <xf numFmtId="164" fontId="16" fillId="0" borderId="19" xfId="1" applyNumberFormat="1" applyFont="1" applyBorder="1" applyAlignment="1">
      <alignment vertical="center"/>
    </xf>
    <xf numFmtId="164" fontId="16" fillId="0" borderId="19" xfId="1" applyNumberFormat="1" applyFont="1" applyFill="1" applyBorder="1"/>
    <xf numFmtId="164" fontId="0" fillId="0" borderId="17" xfId="0" applyNumberFormat="1" applyBorder="1"/>
    <xf numFmtId="164" fontId="16" fillId="0" borderId="19" xfId="0" applyNumberFormat="1" applyFont="1" applyBorder="1"/>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urrency" xfId="1" builtinId="4"/>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8B8D4-B925-4543-BFC8-D54B576DEF66}">
  <sheetPr>
    <pageSetUpPr fitToPage="1"/>
  </sheetPr>
  <dimension ref="A1:R599"/>
  <sheetViews>
    <sheetView tabSelected="1" view="pageBreakPreview" topLeftCell="F1" zoomScaleNormal="100" zoomScaleSheetLayoutView="100" workbookViewId="0">
      <selection activeCell="J3" sqref="J3"/>
    </sheetView>
  </sheetViews>
  <sheetFormatPr defaultRowHeight="14"/>
  <cols>
    <col min="1" max="5" width="0" style="3" hidden="1" customWidth="1"/>
    <col min="6" max="6" width="6.75" style="21" customWidth="1"/>
    <col min="7" max="8" width="0" hidden="1" customWidth="1"/>
    <col min="9" max="9" width="1.75" customWidth="1"/>
    <col min="10" max="10" width="56.1640625" style="22" customWidth="1"/>
    <col min="11" max="11" width="2.75" customWidth="1"/>
    <col min="12" max="12" width="9.1640625" style="18"/>
    <col min="13" max="13" width="10.83203125" style="8" customWidth="1"/>
    <col min="14" max="14" width="13.5" style="43" customWidth="1"/>
    <col min="15" max="15" width="15.08203125" style="53" customWidth="1"/>
    <col min="16" max="18" width="9.1640625" customWidth="1"/>
  </cols>
  <sheetData>
    <row r="1" spans="1:15" s="4" customFormat="1" ht="28">
      <c r="A1" s="4" t="s">
        <v>0</v>
      </c>
      <c r="B1" s="4" t="s">
        <v>1</v>
      </c>
      <c r="C1" s="4" t="s">
        <v>2</v>
      </c>
      <c r="D1" s="4" t="s">
        <v>3</v>
      </c>
      <c r="E1" s="4" t="s">
        <v>4</v>
      </c>
      <c r="F1" s="16" t="s">
        <v>5</v>
      </c>
      <c r="G1" s="5" t="s">
        <v>6</v>
      </c>
      <c r="H1" s="5" t="s">
        <v>7</v>
      </c>
      <c r="I1" s="5"/>
      <c r="L1" s="17" t="s">
        <v>409</v>
      </c>
      <c r="M1" s="15" t="s">
        <v>8</v>
      </c>
      <c r="N1" s="42" t="s">
        <v>9</v>
      </c>
      <c r="O1" s="52" t="s">
        <v>10</v>
      </c>
    </row>
    <row r="2" spans="1:15">
      <c r="G2" s="1"/>
      <c r="H2" s="1"/>
      <c r="I2" s="1"/>
    </row>
    <row r="3" spans="1:15">
      <c r="A3" s="3">
        <v>1</v>
      </c>
      <c r="B3" s="3">
        <v>9443</v>
      </c>
      <c r="C3" s="3">
        <v>1</v>
      </c>
      <c r="D3" s="3">
        <v>1</v>
      </c>
      <c r="E3" s="3">
        <v>1</v>
      </c>
      <c r="G3" s="1" t="s">
        <v>11</v>
      </c>
      <c r="J3" s="23" t="s">
        <v>12</v>
      </c>
      <c r="M3" s="9"/>
    </row>
    <row r="5" spans="1:15">
      <c r="A5" s="3">
        <v>2</v>
      </c>
      <c r="B5" s="3">
        <v>9444</v>
      </c>
      <c r="C5" s="3">
        <v>1</v>
      </c>
      <c r="D5" s="3">
        <v>1</v>
      </c>
      <c r="E5" s="3">
        <v>1</v>
      </c>
      <c r="G5" s="1" t="s">
        <v>11</v>
      </c>
      <c r="J5" s="23" t="s">
        <v>13</v>
      </c>
      <c r="M5" s="9"/>
    </row>
    <row r="7" spans="1:15">
      <c r="A7" s="3">
        <v>3</v>
      </c>
      <c r="B7" s="3">
        <v>9445</v>
      </c>
      <c r="C7" s="3">
        <v>1</v>
      </c>
      <c r="D7" s="3">
        <v>1</v>
      </c>
      <c r="E7" s="3">
        <v>1</v>
      </c>
      <c r="G7" s="1" t="s">
        <v>11</v>
      </c>
      <c r="J7" s="23" t="s">
        <v>14</v>
      </c>
      <c r="M7" s="9"/>
    </row>
    <row r="9" spans="1:15">
      <c r="A9" s="3">
        <v>4</v>
      </c>
      <c r="B9" s="3">
        <v>10867</v>
      </c>
      <c r="C9" s="3">
        <v>1</v>
      </c>
      <c r="D9" s="3">
        <v>1</v>
      </c>
      <c r="E9" s="3">
        <v>1</v>
      </c>
      <c r="J9" s="23" t="s">
        <v>15</v>
      </c>
      <c r="M9" s="9"/>
    </row>
    <row r="11" spans="1:15" ht="55" customHeight="1">
      <c r="A11" s="3">
        <v>5</v>
      </c>
      <c r="B11" s="3">
        <v>10868</v>
      </c>
      <c r="C11" s="3">
        <v>1</v>
      </c>
      <c r="D11" s="3">
        <v>1</v>
      </c>
      <c r="E11" s="3">
        <v>1</v>
      </c>
      <c r="G11" s="1" t="s">
        <v>11</v>
      </c>
      <c r="J11" s="22" t="s">
        <v>417</v>
      </c>
      <c r="M11" s="9"/>
    </row>
    <row r="13" spans="1:15" ht="56">
      <c r="A13" s="3">
        <v>6</v>
      </c>
      <c r="B13" s="3">
        <v>10869</v>
      </c>
      <c r="C13" s="3">
        <v>1</v>
      </c>
      <c r="D13" s="3">
        <v>1</v>
      </c>
      <c r="E13" s="3">
        <v>1</v>
      </c>
      <c r="G13" s="1" t="s">
        <v>11</v>
      </c>
      <c r="J13" s="22" t="s">
        <v>16</v>
      </c>
      <c r="M13" s="9"/>
    </row>
    <row r="15" spans="1:15" ht="28">
      <c r="A15" s="3">
        <v>7</v>
      </c>
      <c r="B15" s="3">
        <v>10870</v>
      </c>
      <c r="C15" s="3">
        <v>1</v>
      </c>
      <c r="D15" s="3">
        <v>1</v>
      </c>
      <c r="E15" s="3">
        <v>1</v>
      </c>
      <c r="G15" s="1" t="s">
        <v>11</v>
      </c>
      <c r="J15" s="22" t="s">
        <v>17</v>
      </c>
      <c r="M15" s="9"/>
    </row>
    <row r="17" spans="1:13" ht="28">
      <c r="A17" s="3">
        <v>8</v>
      </c>
      <c r="B17" s="3">
        <v>10871</v>
      </c>
      <c r="C17" s="3">
        <v>1</v>
      </c>
      <c r="D17" s="3">
        <v>1</v>
      </c>
      <c r="E17" s="3">
        <v>1</v>
      </c>
      <c r="G17" s="1" t="s">
        <v>11</v>
      </c>
      <c r="J17" s="22" t="s">
        <v>18</v>
      </c>
      <c r="M17" s="9"/>
    </row>
    <row r="19" spans="1:13" ht="28">
      <c r="A19" s="3">
        <v>9</v>
      </c>
      <c r="B19" s="3">
        <v>10872</v>
      </c>
      <c r="C19" s="3">
        <v>1</v>
      </c>
      <c r="D19" s="3">
        <v>1</v>
      </c>
      <c r="E19" s="3">
        <v>1</v>
      </c>
      <c r="G19" s="1" t="s">
        <v>11</v>
      </c>
      <c r="J19" s="22" t="s">
        <v>19</v>
      </c>
      <c r="M19" s="9"/>
    </row>
    <row r="21" spans="1:13">
      <c r="A21" s="3">
        <v>10</v>
      </c>
      <c r="B21" s="3">
        <v>10873</v>
      </c>
      <c r="C21" s="3">
        <v>1</v>
      </c>
      <c r="D21" s="3">
        <v>1</v>
      </c>
      <c r="E21" s="3">
        <v>1</v>
      </c>
      <c r="J21" s="23" t="s">
        <v>20</v>
      </c>
      <c r="M21" s="9"/>
    </row>
    <row r="23" spans="1:13" ht="70">
      <c r="A23" s="3">
        <v>11</v>
      </c>
      <c r="B23" s="3">
        <v>10874</v>
      </c>
      <c r="C23" s="3">
        <v>1</v>
      </c>
      <c r="D23" s="3">
        <v>1</v>
      </c>
      <c r="E23" s="3">
        <v>1</v>
      </c>
      <c r="J23" s="22" t="s">
        <v>21</v>
      </c>
      <c r="M23" s="9"/>
    </row>
    <row r="25" spans="1:13" ht="56">
      <c r="A25" s="3">
        <v>12</v>
      </c>
      <c r="B25" s="3">
        <v>10875</v>
      </c>
      <c r="C25" s="3">
        <v>1</v>
      </c>
      <c r="D25" s="3">
        <v>1</v>
      </c>
      <c r="E25" s="3">
        <v>1</v>
      </c>
      <c r="J25" s="22" t="s">
        <v>22</v>
      </c>
      <c r="M25" s="9"/>
    </row>
    <row r="27" spans="1:13" ht="56">
      <c r="A27" s="3">
        <v>13</v>
      </c>
      <c r="B27" s="3">
        <v>10876</v>
      </c>
      <c r="C27" s="3">
        <v>1</v>
      </c>
      <c r="D27" s="3">
        <v>1</v>
      </c>
      <c r="E27" s="3">
        <v>2</v>
      </c>
      <c r="J27" s="22" t="s">
        <v>23</v>
      </c>
      <c r="M27" s="9"/>
    </row>
    <row r="29" spans="1:13">
      <c r="A29" s="3">
        <v>14</v>
      </c>
      <c r="B29" s="3">
        <v>10877</v>
      </c>
      <c r="C29" s="3">
        <v>1</v>
      </c>
      <c r="D29" s="3">
        <v>1</v>
      </c>
      <c r="E29" s="3">
        <v>2</v>
      </c>
      <c r="G29" s="1" t="s">
        <v>24</v>
      </c>
      <c r="J29" s="23" t="s">
        <v>25</v>
      </c>
      <c r="M29" s="9"/>
    </row>
    <row r="31" spans="1:13">
      <c r="A31" s="3">
        <v>15</v>
      </c>
      <c r="B31" s="3">
        <v>10878</v>
      </c>
      <c r="C31" s="3">
        <v>1</v>
      </c>
      <c r="D31" s="3">
        <v>1</v>
      </c>
      <c r="E31" s="3">
        <v>2</v>
      </c>
      <c r="G31" s="1" t="s">
        <v>24</v>
      </c>
      <c r="J31" s="24" t="s">
        <v>26</v>
      </c>
      <c r="M31" s="9"/>
    </row>
    <row r="33" spans="1:18">
      <c r="A33" s="3">
        <v>16</v>
      </c>
      <c r="B33" s="3">
        <v>10879</v>
      </c>
      <c r="C33" s="3">
        <v>1</v>
      </c>
      <c r="D33" s="3">
        <v>1</v>
      </c>
      <c r="E33" s="3">
        <v>2</v>
      </c>
      <c r="F33" s="21">
        <v>1</v>
      </c>
      <c r="G33" s="1" t="s">
        <v>27</v>
      </c>
      <c r="J33" s="22" t="s">
        <v>28</v>
      </c>
      <c r="L33" s="18" t="s">
        <v>29</v>
      </c>
      <c r="M33" s="8">
        <v>1</v>
      </c>
      <c r="N33" s="43">
        <v>0</v>
      </c>
      <c r="O33" s="53">
        <f>ROUND($M33*N33,2)</f>
        <v>0</v>
      </c>
      <c r="R33" s="2"/>
    </row>
    <row r="35" spans="1:18">
      <c r="A35" s="3">
        <v>17</v>
      </c>
      <c r="B35" s="3">
        <v>10880</v>
      </c>
      <c r="C35" s="3">
        <v>1</v>
      </c>
      <c r="D35" s="3">
        <v>1</v>
      </c>
      <c r="E35" s="3">
        <v>2</v>
      </c>
      <c r="F35" s="21">
        <v>2</v>
      </c>
      <c r="G35" s="1" t="s">
        <v>30</v>
      </c>
      <c r="J35" s="22" t="s">
        <v>336</v>
      </c>
      <c r="L35" s="18" t="s">
        <v>29</v>
      </c>
      <c r="M35" s="8">
        <v>1</v>
      </c>
      <c r="N35" s="43">
        <v>0</v>
      </c>
      <c r="O35" s="53">
        <f>ROUND($M35*N35,2)</f>
        <v>0</v>
      </c>
    </row>
    <row r="37" spans="1:18">
      <c r="A37" s="3">
        <v>18</v>
      </c>
      <c r="B37" s="3">
        <v>10881</v>
      </c>
      <c r="C37" s="3">
        <v>1</v>
      </c>
      <c r="D37" s="3">
        <v>1</v>
      </c>
      <c r="E37" s="3">
        <v>2</v>
      </c>
      <c r="F37" s="21">
        <v>3</v>
      </c>
      <c r="G37" s="1" t="s">
        <v>27</v>
      </c>
      <c r="J37" s="22" t="s">
        <v>31</v>
      </c>
      <c r="L37" s="18" t="s">
        <v>29</v>
      </c>
      <c r="M37" s="8">
        <v>1</v>
      </c>
      <c r="N37" s="43">
        <v>0</v>
      </c>
      <c r="O37" s="53">
        <f>ROUND($M37*N37,2)</f>
        <v>0</v>
      </c>
    </row>
    <row r="39" spans="1:18">
      <c r="A39" s="3">
        <v>19</v>
      </c>
      <c r="B39" s="3">
        <v>10882</v>
      </c>
      <c r="C39" s="3">
        <v>1</v>
      </c>
      <c r="D39" s="3">
        <v>1</v>
      </c>
      <c r="E39" s="3">
        <v>2</v>
      </c>
      <c r="F39" s="21">
        <v>4</v>
      </c>
      <c r="J39" s="22" t="s">
        <v>337</v>
      </c>
      <c r="L39" s="18" t="s">
        <v>29</v>
      </c>
      <c r="M39" s="8">
        <v>1</v>
      </c>
      <c r="N39" s="43">
        <v>0</v>
      </c>
      <c r="O39" s="53">
        <f>ROUND($M39*N39,2)</f>
        <v>0</v>
      </c>
    </row>
    <row r="41" spans="1:18">
      <c r="A41" s="3">
        <v>20</v>
      </c>
      <c r="B41" s="3">
        <v>10883</v>
      </c>
      <c r="C41" s="3">
        <v>1</v>
      </c>
      <c r="D41" s="3">
        <v>1</v>
      </c>
      <c r="E41" s="3">
        <v>2</v>
      </c>
      <c r="F41" s="21">
        <v>5</v>
      </c>
      <c r="J41" s="22" t="s">
        <v>32</v>
      </c>
      <c r="L41" s="18" t="s">
        <v>29</v>
      </c>
      <c r="M41" s="8">
        <v>1</v>
      </c>
      <c r="N41" s="43">
        <v>0</v>
      </c>
      <c r="O41" s="53">
        <f>ROUND($M41*N41,2)</f>
        <v>0</v>
      </c>
    </row>
    <row r="43" spans="1:18">
      <c r="A43" s="3">
        <v>21</v>
      </c>
      <c r="B43" s="3">
        <v>10884</v>
      </c>
      <c r="C43" s="3">
        <v>1</v>
      </c>
      <c r="D43" s="3">
        <v>1</v>
      </c>
      <c r="E43" s="3">
        <v>2</v>
      </c>
      <c r="F43" s="21">
        <v>6</v>
      </c>
      <c r="J43" s="22" t="s">
        <v>338</v>
      </c>
      <c r="L43" s="18" t="s">
        <v>29</v>
      </c>
      <c r="M43" s="8">
        <v>0</v>
      </c>
      <c r="N43" s="43">
        <v>0</v>
      </c>
      <c r="O43" s="53">
        <f>ROUND($M43*N43,2)</f>
        <v>0</v>
      </c>
    </row>
    <row r="45" spans="1:18">
      <c r="A45" s="3">
        <v>22</v>
      </c>
      <c r="B45" s="3">
        <v>10885</v>
      </c>
      <c r="C45" s="3">
        <v>1</v>
      </c>
      <c r="D45" s="3">
        <v>1</v>
      </c>
      <c r="E45" s="3">
        <v>2</v>
      </c>
      <c r="F45" s="21">
        <v>7</v>
      </c>
      <c r="J45" s="22" t="s">
        <v>339</v>
      </c>
      <c r="L45" s="18" t="s">
        <v>29</v>
      </c>
      <c r="M45" s="8">
        <v>1</v>
      </c>
      <c r="N45" s="43">
        <v>0</v>
      </c>
      <c r="O45" s="53">
        <f>ROUND($M45*N45,2)</f>
        <v>0</v>
      </c>
    </row>
    <row r="47" spans="1:18">
      <c r="A47" s="3">
        <v>23</v>
      </c>
      <c r="B47" s="3">
        <v>10886</v>
      </c>
      <c r="C47" s="3">
        <v>1</v>
      </c>
      <c r="D47" s="3">
        <v>1</v>
      </c>
      <c r="E47" s="3">
        <v>2</v>
      </c>
      <c r="F47" s="21">
        <v>8</v>
      </c>
      <c r="J47" s="22" t="s">
        <v>340</v>
      </c>
      <c r="L47" s="18" t="s">
        <v>29</v>
      </c>
      <c r="M47" s="8">
        <v>1</v>
      </c>
      <c r="N47" s="43">
        <v>0</v>
      </c>
      <c r="O47" s="53">
        <f>ROUND($M47*N47,2)</f>
        <v>0</v>
      </c>
    </row>
    <row r="49" spans="1:15">
      <c r="A49" s="3">
        <v>24</v>
      </c>
      <c r="B49" s="3">
        <v>10887</v>
      </c>
      <c r="C49" s="3">
        <v>1</v>
      </c>
      <c r="D49" s="3">
        <v>1</v>
      </c>
      <c r="E49" s="3">
        <v>2</v>
      </c>
      <c r="F49" s="21">
        <v>9</v>
      </c>
      <c r="J49" s="22" t="s">
        <v>341</v>
      </c>
      <c r="L49" s="18" t="s">
        <v>29</v>
      </c>
      <c r="M49" s="8">
        <v>1</v>
      </c>
      <c r="N49" s="43">
        <v>0</v>
      </c>
      <c r="O49" s="53">
        <f>ROUND($M49*N49,2)</f>
        <v>0</v>
      </c>
    </row>
    <row r="51" spans="1:15">
      <c r="A51" s="3">
        <v>25</v>
      </c>
      <c r="B51" s="3">
        <v>10888</v>
      </c>
      <c r="C51" s="3">
        <v>1</v>
      </c>
      <c r="D51" s="3">
        <v>1</v>
      </c>
      <c r="E51" s="3">
        <v>2</v>
      </c>
      <c r="F51" s="21">
        <v>10</v>
      </c>
      <c r="J51" s="22" t="s">
        <v>342</v>
      </c>
      <c r="L51" s="18" t="s">
        <v>29</v>
      </c>
      <c r="M51" s="8">
        <v>1</v>
      </c>
      <c r="N51" s="43">
        <v>0</v>
      </c>
      <c r="O51" s="53">
        <f>ROUND($M51*N51,2)</f>
        <v>0</v>
      </c>
    </row>
    <row r="53" spans="1:15">
      <c r="A53" s="3">
        <v>26</v>
      </c>
      <c r="B53" s="3">
        <v>10889</v>
      </c>
      <c r="C53" s="3">
        <v>1</v>
      </c>
      <c r="D53" s="3">
        <v>1</v>
      </c>
      <c r="E53" s="3">
        <v>2</v>
      </c>
      <c r="F53" s="21">
        <v>11</v>
      </c>
      <c r="J53" s="22" t="s">
        <v>33</v>
      </c>
      <c r="L53" s="18" t="s">
        <v>29</v>
      </c>
      <c r="M53" s="8">
        <v>1</v>
      </c>
      <c r="N53" s="43">
        <v>0</v>
      </c>
      <c r="O53" s="53">
        <f>ROUND($M53*N53,2)</f>
        <v>0</v>
      </c>
    </row>
    <row r="55" spans="1:15">
      <c r="A55" s="3">
        <v>27</v>
      </c>
      <c r="B55" s="3">
        <v>10890</v>
      </c>
      <c r="C55" s="3">
        <v>1</v>
      </c>
      <c r="D55" s="3">
        <v>1</v>
      </c>
      <c r="E55" s="3">
        <v>3</v>
      </c>
      <c r="F55" s="21">
        <v>12</v>
      </c>
      <c r="G55" s="1" t="s">
        <v>34</v>
      </c>
      <c r="J55" s="22" t="s">
        <v>35</v>
      </c>
      <c r="L55" s="18" t="s">
        <v>29</v>
      </c>
      <c r="M55" s="8">
        <v>1</v>
      </c>
      <c r="N55" s="43">
        <v>0</v>
      </c>
      <c r="O55" s="53">
        <f>ROUND($M55*N55,2)</f>
        <v>0</v>
      </c>
    </row>
    <row r="57" spans="1:15">
      <c r="A57" s="3">
        <v>28</v>
      </c>
      <c r="B57" s="3">
        <v>10891</v>
      </c>
      <c r="C57" s="3">
        <v>1</v>
      </c>
      <c r="D57" s="3">
        <v>1</v>
      </c>
      <c r="E57" s="3">
        <v>3</v>
      </c>
      <c r="F57" s="21">
        <v>13</v>
      </c>
      <c r="G57" s="1" t="s">
        <v>36</v>
      </c>
      <c r="J57" s="22" t="s">
        <v>343</v>
      </c>
      <c r="L57" s="18" t="s">
        <v>29</v>
      </c>
      <c r="M57" s="8">
        <v>1</v>
      </c>
      <c r="N57" s="43">
        <v>0</v>
      </c>
      <c r="O57" s="53">
        <f>ROUND($M57*N57,2)</f>
        <v>0</v>
      </c>
    </row>
    <row r="59" spans="1:15">
      <c r="A59" s="3">
        <v>29</v>
      </c>
      <c r="B59" s="3">
        <v>10892</v>
      </c>
      <c r="C59" s="3">
        <v>1</v>
      </c>
      <c r="D59" s="3">
        <v>1</v>
      </c>
      <c r="E59" s="3">
        <v>3</v>
      </c>
      <c r="F59" s="21">
        <v>14</v>
      </c>
      <c r="G59" s="1" t="s">
        <v>37</v>
      </c>
      <c r="J59" s="22" t="s">
        <v>38</v>
      </c>
      <c r="L59" s="18" t="s">
        <v>29</v>
      </c>
      <c r="M59" s="8">
        <v>1</v>
      </c>
      <c r="N59" s="43">
        <v>0</v>
      </c>
      <c r="O59" s="53">
        <f>ROUND($M59*N59,2)</f>
        <v>0</v>
      </c>
    </row>
    <row r="61" spans="1:15">
      <c r="A61" s="3">
        <v>30</v>
      </c>
      <c r="B61" s="3">
        <v>10893</v>
      </c>
      <c r="C61" s="3">
        <v>1</v>
      </c>
      <c r="D61" s="3">
        <v>1</v>
      </c>
      <c r="E61" s="3">
        <v>3</v>
      </c>
      <c r="G61" s="1" t="s">
        <v>39</v>
      </c>
      <c r="J61" s="24" t="s">
        <v>344</v>
      </c>
      <c r="M61" s="9"/>
    </row>
    <row r="63" spans="1:15">
      <c r="A63" s="3">
        <v>31</v>
      </c>
      <c r="B63" s="3">
        <v>10894</v>
      </c>
      <c r="C63" s="3">
        <v>1</v>
      </c>
      <c r="D63" s="3">
        <v>1</v>
      </c>
      <c r="E63" s="3">
        <v>3</v>
      </c>
      <c r="F63" s="21">
        <v>15</v>
      </c>
      <c r="G63" s="1" t="s">
        <v>37</v>
      </c>
      <c r="J63" s="22" t="s">
        <v>40</v>
      </c>
      <c r="L63" s="18" t="s">
        <v>29</v>
      </c>
      <c r="M63" s="8">
        <v>1</v>
      </c>
      <c r="N63" s="43">
        <v>0</v>
      </c>
      <c r="O63" s="53">
        <f>ROUND($M63*N63,2)</f>
        <v>0</v>
      </c>
    </row>
    <row r="65" spans="1:15">
      <c r="A65" s="3">
        <v>32</v>
      </c>
      <c r="B65" s="3">
        <v>10895</v>
      </c>
      <c r="C65" s="3">
        <v>1</v>
      </c>
      <c r="D65" s="3">
        <v>1</v>
      </c>
      <c r="E65" s="3">
        <v>3</v>
      </c>
      <c r="F65" s="21">
        <v>16</v>
      </c>
      <c r="J65" s="22" t="s">
        <v>345</v>
      </c>
      <c r="L65" s="18" t="s">
        <v>29</v>
      </c>
      <c r="M65" s="8">
        <v>1</v>
      </c>
      <c r="N65" s="43">
        <v>0</v>
      </c>
      <c r="O65" s="53">
        <f>ROUND($M65*N65,2)</f>
        <v>0</v>
      </c>
    </row>
    <row r="67" spans="1:15">
      <c r="A67" s="3">
        <v>33</v>
      </c>
      <c r="B67" s="3">
        <v>10896</v>
      </c>
      <c r="C67" s="3">
        <v>1</v>
      </c>
      <c r="D67" s="3">
        <v>1</v>
      </c>
      <c r="E67" s="3">
        <v>3</v>
      </c>
      <c r="F67" s="21">
        <v>17</v>
      </c>
      <c r="G67" s="1" t="s">
        <v>41</v>
      </c>
      <c r="J67" s="22" t="s">
        <v>346</v>
      </c>
      <c r="L67" s="18" t="s">
        <v>29</v>
      </c>
      <c r="M67" s="8">
        <v>1</v>
      </c>
      <c r="N67" s="43">
        <v>0</v>
      </c>
      <c r="O67" s="53">
        <f>ROUND($M67*N67,2)</f>
        <v>0</v>
      </c>
    </row>
    <row r="69" spans="1:15" ht="70">
      <c r="A69" s="3">
        <v>34</v>
      </c>
      <c r="B69" s="3">
        <v>10897</v>
      </c>
      <c r="C69" s="3">
        <v>1</v>
      </c>
      <c r="D69" s="3">
        <v>1</v>
      </c>
      <c r="E69" s="3">
        <v>3</v>
      </c>
      <c r="F69" s="21">
        <v>18</v>
      </c>
      <c r="G69" s="1" t="s">
        <v>42</v>
      </c>
      <c r="J69" s="22" t="s">
        <v>43</v>
      </c>
      <c r="L69" s="18" t="s">
        <v>29</v>
      </c>
      <c r="M69" s="8">
        <v>1</v>
      </c>
      <c r="N69" s="43">
        <v>0</v>
      </c>
      <c r="O69" s="53">
        <f>ROUND($M69*N69,2)</f>
        <v>0</v>
      </c>
    </row>
    <row r="71" spans="1:15" ht="70">
      <c r="A71" s="3">
        <v>35</v>
      </c>
      <c r="B71" s="3">
        <v>10898</v>
      </c>
      <c r="C71" s="3">
        <v>1</v>
      </c>
      <c r="D71" s="3">
        <v>1</v>
      </c>
      <c r="E71" s="3">
        <v>3</v>
      </c>
      <c r="F71" s="21">
        <v>19</v>
      </c>
      <c r="G71" s="1" t="s">
        <v>44</v>
      </c>
      <c r="J71" s="22" t="s">
        <v>45</v>
      </c>
      <c r="L71" s="18" t="s">
        <v>29</v>
      </c>
      <c r="M71" s="8">
        <v>1</v>
      </c>
      <c r="N71" s="43">
        <v>0</v>
      </c>
      <c r="O71" s="53">
        <f>ROUND($M71*N71,2)</f>
        <v>0</v>
      </c>
    </row>
    <row r="73" spans="1:15">
      <c r="A73" s="3">
        <v>36</v>
      </c>
      <c r="B73" s="3">
        <v>10899</v>
      </c>
      <c r="C73" s="3">
        <v>1</v>
      </c>
      <c r="D73" s="3">
        <v>1</v>
      </c>
      <c r="E73" s="3">
        <v>3</v>
      </c>
      <c r="F73" s="21">
        <v>20</v>
      </c>
      <c r="G73" s="1" t="s">
        <v>37</v>
      </c>
      <c r="J73" s="22" t="s">
        <v>347</v>
      </c>
      <c r="L73" s="18" t="s">
        <v>29</v>
      </c>
      <c r="M73" s="8">
        <v>1</v>
      </c>
      <c r="N73" s="43">
        <v>0</v>
      </c>
      <c r="O73" s="53">
        <f>ROUND($M73*N73,2)</f>
        <v>0</v>
      </c>
    </row>
    <row r="75" spans="1:15">
      <c r="A75" s="3">
        <v>37</v>
      </c>
      <c r="B75" s="3">
        <v>10900</v>
      </c>
      <c r="C75" s="3">
        <v>1</v>
      </c>
      <c r="D75" s="3">
        <v>1</v>
      </c>
      <c r="E75" s="3">
        <v>3</v>
      </c>
      <c r="F75" s="21">
        <v>21</v>
      </c>
      <c r="G75" s="1" t="s">
        <v>46</v>
      </c>
      <c r="J75" s="22" t="s">
        <v>47</v>
      </c>
      <c r="L75" s="18" t="s">
        <v>29</v>
      </c>
      <c r="M75" s="8">
        <v>1</v>
      </c>
      <c r="N75" s="43">
        <v>0</v>
      </c>
      <c r="O75" s="53">
        <f>ROUND($M75*N75,2)</f>
        <v>0</v>
      </c>
    </row>
    <row r="77" spans="1:15">
      <c r="A77" s="3">
        <v>38</v>
      </c>
      <c r="B77" s="3">
        <v>10901</v>
      </c>
      <c r="C77" s="3">
        <v>1</v>
      </c>
      <c r="D77" s="3">
        <v>1</v>
      </c>
      <c r="E77" s="3">
        <v>3</v>
      </c>
      <c r="F77" s="21">
        <v>22</v>
      </c>
      <c r="G77" s="1" t="s">
        <v>48</v>
      </c>
      <c r="J77" s="22" t="s">
        <v>49</v>
      </c>
      <c r="L77" s="18" t="s">
        <v>29</v>
      </c>
      <c r="M77" s="8">
        <v>1</v>
      </c>
      <c r="N77" s="43">
        <v>0</v>
      </c>
      <c r="O77" s="53">
        <f>ROUND($M77*N77,2)</f>
        <v>0</v>
      </c>
    </row>
    <row r="79" spans="1:15">
      <c r="A79" s="3">
        <v>39</v>
      </c>
      <c r="B79" s="3">
        <v>10902</v>
      </c>
      <c r="C79" s="3">
        <v>1</v>
      </c>
      <c r="D79" s="3">
        <v>1</v>
      </c>
      <c r="E79" s="3">
        <v>3</v>
      </c>
      <c r="F79" s="21">
        <v>23</v>
      </c>
      <c r="G79" s="1" t="s">
        <v>50</v>
      </c>
      <c r="J79" s="22" t="s">
        <v>348</v>
      </c>
      <c r="L79" s="18" t="s">
        <v>29</v>
      </c>
      <c r="M79" s="8">
        <v>1</v>
      </c>
      <c r="N79" s="43">
        <v>0</v>
      </c>
      <c r="O79" s="53">
        <f>ROUND($M79*N79,2)</f>
        <v>0</v>
      </c>
    </row>
    <row r="81" spans="1:15">
      <c r="A81" s="3">
        <v>40</v>
      </c>
      <c r="B81" s="3">
        <v>10903</v>
      </c>
      <c r="C81" s="3">
        <v>1</v>
      </c>
      <c r="D81" s="3">
        <v>1</v>
      </c>
      <c r="E81" s="3">
        <v>3</v>
      </c>
      <c r="G81" s="1" t="s">
        <v>51</v>
      </c>
      <c r="J81" s="24" t="s">
        <v>349</v>
      </c>
      <c r="M81" s="9"/>
    </row>
    <row r="83" spans="1:15">
      <c r="A83" s="3">
        <v>41</v>
      </c>
      <c r="B83" s="3">
        <v>10904</v>
      </c>
      <c r="C83" s="3">
        <v>1</v>
      </c>
      <c r="D83" s="3">
        <v>1</v>
      </c>
      <c r="E83" s="3">
        <v>3</v>
      </c>
      <c r="F83" s="21">
        <v>24</v>
      </c>
      <c r="G83" s="1" t="s">
        <v>52</v>
      </c>
      <c r="J83" s="22" t="s">
        <v>53</v>
      </c>
      <c r="L83" s="18" t="s">
        <v>29</v>
      </c>
      <c r="M83" s="8">
        <v>1</v>
      </c>
      <c r="N83" s="43">
        <v>0</v>
      </c>
      <c r="O83" s="53">
        <f>ROUND($M83*N83,2)</f>
        <v>0</v>
      </c>
    </row>
    <row r="85" spans="1:15">
      <c r="A85" s="3">
        <v>42</v>
      </c>
      <c r="B85" s="3">
        <v>10905</v>
      </c>
      <c r="C85" s="3">
        <v>1</v>
      </c>
      <c r="D85" s="3">
        <v>1</v>
      </c>
      <c r="E85" s="3">
        <v>4</v>
      </c>
      <c r="F85" s="21">
        <v>25</v>
      </c>
      <c r="J85" s="22" t="s">
        <v>54</v>
      </c>
      <c r="L85" s="18" t="s">
        <v>29</v>
      </c>
      <c r="M85" s="8">
        <v>1</v>
      </c>
      <c r="N85" s="43">
        <v>0</v>
      </c>
      <c r="O85" s="53">
        <f>ROUND($M85*N85,2)</f>
        <v>0</v>
      </c>
    </row>
    <row r="87" spans="1:15">
      <c r="A87" s="3">
        <v>43</v>
      </c>
      <c r="B87" s="3">
        <v>10906</v>
      </c>
      <c r="C87" s="3">
        <v>1</v>
      </c>
      <c r="D87" s="3">
        <v>1</v>
      </c>
      <c r="E87" s="3">
        <v>4</v>
      </c>
      <c r="F87" s="21">
        <v>26</v>
      </c>
      <c r="J87" s="22" t="s">
        <v>55</v>
      </c>
      <c r="L87" s="18" t="s">
        <v>29</v>
      </c>
      <c r="M87" s="8">
        <v>1</v>
      </c>
      <c r="N87" s="43">
        <v>0</v>
      </c>
      <c r="O87" s="53">
        <f>ROUND($M87*N87,2)</f>
        <v>0</v>
      </c>
    </row>
    <row r="89" spans="1:15">
      <c r="A89" s="3">
        <v>44</v>
      </c>
      <c r="B89" s="3">
        <v>10907</v>
      </c>
      <c r="C89" s="3">
        <v>1</v>
      </c>
      <c r="D89" s="3">
        <v>1</v>
      </c>
      <c r="E89" s="3">
        <v>4</v>
      </c>
      <c r="F89" s="21">
        <v>27</v>
      </c>
      <c r="J89" s="22" t="s">
        <v>56</v>
      </c>
      <c r="L89" s="18" t="s">
        <v>29</v>
      </c>
      <c r="M89" s="8">
        <v>1</v>
      </c>
      <c r="N89" s="43">
        <v>0</v>
      </c>
      <c r="O89" s="53">
        <f>ROUND($M89*N89,2)</f>
        <v>0</v>
      </c>
    </row>
    <row r="91" spans="1:15">
      <c r="A91" s="3">
        <v>45</v>
      </c>
      <c r="B91" s="3">
        <v>10908</v>
      </c>
      <c r="C91" s="3">
        <v>1</v>
      </c>
      <c r="D91" s="3">
        <v>1</v>
      </c>
      <c r="E91" s="3">
        <v>4</v>
      </c>
      <c r="F91" s="21">
        <v>28</v>
      </c>
      <c r="J91" s="22" t="s">
        <v>57</v>
      </c>
      <c r="L91" s="18" t="s">
        <v>29</v>
      </c>
      <c r="M91" s="8">
        <v>1</v>
      </c>
      <c r="N91" s="43">
        <v>0</v>
      </c>
      <c r="O91" s="53">
        <f>ROUND($M91*N91,2)</f>
        <v>0</v>
      </c>
    </row>
    <row r="93" spans="1:15" ht="70">
      <c r="A93" s="3">
        <v>46</v>
      </c>
      <c r="B93" s="3">
        <v>10909</v>
      </c>
      <c r="C93" s="3">
        <v>1</v>
      </c>
      <c r="D93" s="3">
        <v>1</v>
      </c>
      <c r="E93" s="3">
        <v>4</v>
      </c>
      <c r="F93" s="21">
        <v>29</v>
      </c>
      <c r="J93" s="22" t="s">
        <v>58</v>
      </c>
      <c r="L93" s="18" t="s">
        <v>29</v>
      </c>
      <c r="M93" s="8">
        <v>1</v>
      </c>
      <c r="N93" s="43">
        <v>0</v>
      </c>
      <c r="O93" s="53">
        <f>ROUND($M93*N93,2)</f>
        <v>0</v>
      </c>
    </row>
    <row r="95" spans="1:15">
      <c r="A95" s="3">
        <v>47</v>
      </c>
      <c r="B95" s="3">
        <v>10910</v>
      </c>
      <c r="C95" s="3">
        <v>1</v>
      </c>
      <c r="D95" s="3">
        <v>1</v>
      </c>
      <c r="E95" s="3">
        <v>4</v>
      </c>
      <c r="F95" s="21">
        <v>30</v>
      </c>
      <c r="J95" s="22" t="s">
        <v>350</v>
      </c>
      <c r="L95" s="18" t="s">
        <v>29</v>
      </c>
      <c r="M95" s="8">
        <v>1</v>
      </c>
      <c r="N95" s="43">
        <v>0</v>
      </c>
      <c r="O95" s="53">
        <f>ROUND($M95*N95,2)</f>
        <v>0</v>
      </c>
    </row>
    <row r="97" spans="1:15">
      <c r="A97" s="3">
        <v>48</v>
      </c>
      <c r="B97" s="3">
        <v>10911</v>
      </c>
      <c r="C97" s="3">
        <v>1</v>
      </c>
      <c r="D97" s="3">
        <v>1</v>
      </c>
      <c r="E97" s="3">
        <v>4</v>
      </c>
      <c r="G97" s="1" t="s">
        <v>51</v>
      </c>
      <c r="J97" s="24" t="s">
        <v>351</v>
      </c>
      <c r="M97" s="9"/>
    </row>
    <row r="99" spans="1:15" ht="87.5" customHeight="1">
      <c r="A99" s="3">
        <v>49</v>
      </c>
      <c r="B99" s="3">
        <v>10912</v>
      </c>
      <c r="C99" s="3">
        <v>1</v>
      </c>
      <c r="D99" s="3">
        <v>1</v>
      </c>
      <c r="E99" s="3">
        <v>4</v>
      </c>
      <c r="F99" s="21">
        <v>31</v>
      </c>
      <c r="G99" s="1" t="s">
        <v>59</v>
      </c>
      <c r="J99" s="22" t="s">
        <v>60</v>
      </c>
      <c r="L99" s="18" t="s">
        <v>29</v>
      </c>
      <c r="M99" s="8">
        <v>1</v>
      </c>
      <c r="N99" s="43">
        <v>0</v>
      </c>
      <c r="O99" s="53">
        <f>ROUND($M99*N99,2)</f>
        <v>0</v>
      </c>
    </row>
    <row r="101" spans="1:15" ht="42">
      <c r="A101" s="3">
        <v>50</v>
      </c>
      <c r="B101" s="3">
        <v>10913</v>
      </c>
      <c r="C101" s="3">
        <v>1</v>
      </c>
      <c r="D101" s="3">
        <v>1</v>
      </c>
      <c r="E101" s="3">
        <v>4</v>
      </c>
      <c r="F101" s="21">
        <v>32</v>
      </c>
      <c r="G101" s="1" t="s">
        <v>61</v>
      </c>
      <c r="J101" s="22" t="s">
        <v>62</v>
      </c>
      <c r="L101" s="18" t="s">
        <v>29</v>
      </c>
      <c r="M101" s="8">
        <v>1</v>
      </c>
      <c r="N101" s="43">
        <v>0</v>
      </c>
      <c r="O101" s="53">
        <f>ROUND($M101*N101,2)</f>
        <v>0</v>
      </c>
    </row>
    <row r="103" spans="1:15">
      <c r="A103" s="3">
        <v>51</v>
      </c>
      <c r="B103" s="3">
        <v>10914</v>
      </c>
      <c r="C103" s="3">
        <v>1</v>
      </c>
      <c r="D103" s="3">
        <v>1</v>
      </c>
      <c r="E103" s="3">
        <v>4</v>
      </c>
      <c r="F103" s="21">
        <v>33</v>
      </c>
      <c r="G103" s="1" t="s">
        <v>63</v>
      </c>
      <c r="J103" s="22" t="s">
        <v>64</v>
      </c>
      <c r="L103" s="18" t="s">
        <v>29</v>
      </c>
      <c r="M103" s="8">
        <v>1</v>
      </c>
      <c r="N103" s="43">
        <v>0</v>
      </c>
      <c r="O103" s="53">
        <f>ROUND($M103*N103,2)</f>
        <v>0</v>
      </c>
    </row>
    <row r="105" spans="1:15">
      <c r="A105" s="3">
        <v>52</v>
      </c>
      <c r="B105" s="3">
        <v>10915</v>
      </c>
      <c r="C105" s="3">
        <v>1</v>
      </c>
      <c r="D105" s="3">
        <v>1</v>
      </c>
      <c r="E105" s="3">
        <v>4</v>
      </c>
      <c r="F105" s="21">
        <v>34</v>
      </c>
      <c r="J105" s="22" t="s">
        <v>352</v>
      </c>
      <c r="L105" s="18" t="s">
        <v>29</v>
      </c>
      <c r="M105" s="8">
        <v>1</v>
      </c>
      <c r="N105" s="43">
        <v>0</v>
      </c>
      <c r="O105" s="53">
        <f>ROUND($M105*N105,2)</f>
        <v>0</v>
      </c>
    </row>
    <row r="107" spans="1:15">
      <c r="A107" s="3">
        <v>53</v>
      </c>
      <c r="B107" s="3">
        <v>10916</v>
      </c>
      <c r="C107" s="3">
        <v>1</v>
      </c>
      <c r="D107" s="3">
        <v>1</v>
      </c>
      <c r="E107" s="3">
        <v>4</v>
      </c>
      <c r="F107" s="21">
        <v>35</v>
      </c>
      <c r="J107" s="22" t="s">
        <v>65</v>
      </c>
      <c r="L107" s="18" t="s">
        <v>29</v>
      </c>
      <c r="M107" s="8">
        <v>1</v>
      </c>
      <c r="N107" s="43">
        <v>0</v>
      </c>
      <c r="O107" s="53">
        <f>ROUND($M107*N107,2)</f>
        <v>0</v>
      </c>
    </row>
    <row r="109" spans="1:15">
      <c r="A109" s="3">
        <v>54</v>
      </c>
      <c r="B109" s="3">
        <v>10917</v>
      </c>
      <c r="C109" s="3">
        <v>1</v>
      </c>
      <c r="D109" s="3">
        <v>1</v>
      </c>
      <c r="E109" s="3">
        <v>4</v>
      </c>
      <c r="G109" s="1" t="s">
        <v>66</v>
      </c>
      <c r="J109" s="24" t="s">
        <v>353</v>
      </c>
      <c r="M109" s="9"/>
    </row>
    <row r="111" spans="1:15">
      <c r="A111" s="3">
        <v>55</v>
      </c>
      <c r="B111" s="3">
        <v>10918</v>
      </c>
      <c r="C111" s="3">
        <v>1</v>
      </c>
      <c r="D111" s="3">
        <v>1</v>
      </c>
      <c r="E111" s="3">
        <v>4</v>
      </c>
      <c r="F111" s="21">
        <v>36</v>
      </c>
      <c r="G111" s="1" t="s">
        <v>67</v>
      </c>
      <c r="J111" s="22" t="s">
        <v>68</v>
      </c>
      <c r="L111" s="18" t="s">
        <v>29</v>
      </c>
      <c r="M111" s="8">
        <v>1</v>
      </c>
      <c r="N111" s="43">
        <v>0</v>
      </c>
      <c r="O111" s="53">
        <f>ROUND($M111*N111,2)</f>
        <v>0</v>
      </c>
    </row>
    <row r="113" spans="1:15">
      <c r="A113" s="3">
        <v>56</v>
      </c>
      <c r="B113" s="3">
        <v>10919</v>
      </c>
      <c r="C113" s="3">
        <v>1</v>
      </c>
      <c r="D113" s="3">
        <v>1</v>
      </c>
      <c r="E113" s="3">
        <v>5</v>
      </c>
      <c r="F113" s="21">
        <v>37</v>
      </c>
      <c r="J113" s="22" t="s">
        <v>69</v>
      </c>
      <c r="L113" s="18" t="s">
        <v>29</v>
      </c>
      <c r="M113" s="8">
        <v>1</v>
      </c>
      <c r="N113" s="43">
        <v>0</v>
      </c>
      <c r="O113" s="53">
        <f>ROUND($M113*N113,2)</f>
        <v>0</v>
      </c>
    </row>
    <row r="115" spans="1:15">
      <c r="A115" s="3">
        <v>57</v>
      </c>
      <c r="B115" s="3">
        <v>10920</v>
      </c>
      <c r="C115" s="3">
        <v>1</v>
      </c>
      <c r="D115" s="3">
        <v>1</v>
      </c>
      <c r="E115" s="3">
        <v>5</v>
      </c>
      <c r="F115" s="21">
        <v>38</v>
      </c>
      <c r="G115" s="1" t="s">
        <v>70</v>
      </c>
      <c r="J115" s="22" t="s">
        <v>71</v>
      </c>
      <c r="L115" s="18" t="s">
        <v>29</v>
      </c>
      <c r="M115" s="8">
        <v>1</v>
      </c>
      <c r="N115" s="43">
        <v>0</v>
      </c>
      <c r="O115" s="53">
        <f>ROUND($M115*N115,2)</f>
        <v>0</v>
      </c>
    </row>
    <row r="117" spans="1:15">
      <c r="A117" s="3">
        <v>58</v>
      </c>
      <c r="B117" s="3">
        <v>10921</v>
      </c>
      <c r="C117" s="3">
        <v>1</v>
      </c>
      <c r="D117" s="3">
        <v>1</v>
      </c>
      <c r="E117" s="3">
        <v>5</v>
      </c>
      <c r="F117" s="21">
        <v>39</v>
      </c>
      <c r="J117" s="22" t="s">
        <v>72</v>
      </c>
      <c r="L117" s="18" t="s">
        <v>29</v>
      </c>
      <c r="M117" s="8">
        <v>1</v>
      </c>
      <c r="N117" s="43">
        <v>0</v>
      </c>
      <c r="O117" s="53">
        <f>ROUND($M117*N117,2)</f>
        <v>0</v>
      </c>
    </row>
    <row r="119" spans="1:15">
      <c r="A119" s="3">
        <v>59</v>
      </c>
      <c r="B119" s="3">
        <v>10922</v>
      </c>
      <c r="C119" s="3">
        <v>1</v>
      </c>
      <c r="D119" s="3">
        <v>1</v>
      </c>
      <c r="E119" s="3">
        <v>5</v>
      </c>
      <c r="G119" s="1" t="s">
        <v>73</v>
      </c>
      <c r="J119" s="24" t="s">
        <v>354</v>
      </c>
      <c r="M119" s="9"/>
    </row>
    <row r="121" spans="1:15">
      <c r="A121" s="3">
        <v>60</v>
      </c>
      <c r="B121" s="3">
        <v>10923</v>
      </c>
      <c r="C121" s="3">
        <v>1</v>
      </c>
      <c r="D121" s="3">
        <v>1</v>
      </c>
      <c r="E121" s="3">
        <v>5</v>
      </c>
      <c r="F121" s="21">
        <v>40</v>
      </c>
      <c r="G121" s="1" t="s">
        <v>74</v>
      </c>
      <c r="J121" s="22" t="s">
        <v>355</v>
      </c>
      <c r="L121" s="18" t="s">
        <v>29</v>
      </c>
      <c r="M121" s="8">
        <v>1</v>
      </c>
      <c r="N121" s="43">
        <v>0</v>
      </c>
      <c r="O121" s="53">
        <f>ROUND($M121*N121,2)</f>
        <v>0</v>
      </c>
    </row>
    <row r="123" spans="1:15">
      <c r="A123" s="3">
        <v>61</v>
      </c>
      <c r="B123" s="3">
        <v>10924</v>
      </c>
      <c r="C123" s="3">
        <v>1</v>
      </c>
      <c r="D123" s="3">
        <v>1</v>
      </c>
      <c r="E123" s="3">
        <v>5</v>
      </c>
      <c r="J123" s="24" t="s">
        <v>75</v>
      </c>
      <c r="M123" s="9"/>
    </row>
    <row r="125" spans="1:15" ht="42">
      <c r="A125" s="3">
        <v>62</v>
      </c>
      <c r="B125" s="3">
        <v>10925</v>
      </c>
      <c r="C125" s="3">
        <v>1</v>
      </c>
      <c r="D125" s="3">
        <v>1</v>
      </c>
      <c r="E125" s="3">
        <v>5</v>
      </c>
      <c r="F125" s="21">
        <v>41</v>
      </c>
      <c r="J125" s="22" t="s">
        <v>76</v>
      </c>
      <c r="L125" s="18" t="s">
        <v>29</v>
      </c>
      <c r="M125" s="8">
        <v>1</v>
      </c>
      <c r="N125" s="43">
        <v>0</v>
      </c>
      <c r="O125" s="53">
        <f>ROUND($M125*N125,2)</f>
        <v>0</v>
      </c>
    </row>
    <row r="127" spans="1:15" ht="56">
      <c r="A127" s="3">
        <v>63</v>
      </c>
      <c r="B127" s="3">
        <v>10926</v>
      </c>
      <c r="C127" s="3">
        <v>1</v>
      </c>
      <c r="D127" s="3">
        <v>1</v>
      </c>
      <c r="E127" s="3">
        <v>5</v>
      </c>
      <c r="F127" s="21">
        <v>42</v>
      </c>
      <c r="J127" s="22" t="s">
        <v>77</v>
      </c>
      <c r="L127" s="18" t="s">
        <v>29</v>
      </c>
      <c r="M127" s="8">
        <v>1</v>
      </c>
      <c r="N127" s="43">
        <v>0</v>
      </c>
      <c r="O127" s="53">
        <f>ROUND($M127*N127,2)</f>
        <v>0</v>
      </c>
    </row>
    <row r="129" spans="1:15">
      <c r="A129" s="3">
        <v>64</v>
      </c>
      <c r="B129" s="3">
        <v>10927</v>
      </c>
      <c r="C129" s="3">
        <v>1</v>
      </c>
      <c r="D129" s="3">
        <v>1</v>
      </c>
      <c r="E129" s="3">
        <v>5</v>
      </c>
      <c r="G129" s="1" t="s">
        <v>78</v>
      </c>
      <c r="J129" s="23" t="s">
        <v>356</v>
      </c>
      <c r="M129" s="9"/>
    </row>
    <row r="131" spans="1:15">
      <c r="A131" s="3">
        <v>65</v>
      </c>
      <c r="B131" s="3">
        <v>10928</v>
      </c>
      <c r="C131" s="3">
        <v>1</v>
      </c>
      <c r="D131" s="3">
        <v>1</v>
      </c>
      <c r="E131" s="3">
        <v>5</v>
      </c>
      <c r="G131" s="1" t="s">
        <v>78</v>
      </c>
      <c r="J131" s="24" t="s">
        <v>357</v>
      </c>
      <c r="M131" s="9"/>
    </row>
    <row r="133" spans="1:15">
      <c r="A133" s="3">
        <v>66</v>
      </c>
      <c r="B133" s="3">
        <v>10929</v>
      </c>
      <c r="C133" s="3">
        <v>1</v>
      </c>
      <c r="D133" s="3">
        <v>1</v>
      </c>
      <c r="E133" s="3">
        <v>5</v>
      </c>
      <c r="F133" s="21">
        <v>43</v>
      </c>
      <c r="G133" s="1" t="s">
        <v>79</v>
      </c>
      <c r="J133" s="22" t="s">
        <v>28</v>
      </c>
      <c r="L133" s="18" t="s">
        <v>29</v>
      </c>
      <c r="M133" s="8">
        <v>1</v>
      </c>
      <c r="N133" s="43">
        <v>0</v>
      </c>
      <c r="O133" s="53">
        <f>ROUND($M133*N133,2)</f>
        <v>0</v>
      </c>
    </row>
    <row r="135" spans="1:15">
      <c r="A135" s="3">
        <v>67</v>
      </c>
      <c r="B135" s="3">
        <v>10930</v>
      </c>
      <c r="C135" s="3">
        <v>1</v>
      </c>
      <c r="D135" s="3">
        <v>1</v>
      </c>
      <c r="E135" s="3">
        <v>5</v>
      </c>
      <c r="G135" s="1" t="s">
        <v>78</v>
      </c>
      <c r="J135" s="24" t="s">
        <v>358</v>
      </c>
      <c r="M135" s="9"/>
    </row>
    <row r="137" spans="1:15">
      <c r="A137" s="3">
        <v>68</v>
      </c>
      <c r="B137" s="3">
        <v>10931</v>
      </c>
      <c r="C137" s="3">
        <v>1</v>
      </c>
      <c r="D137" s="3">
        <v>1</v>
      </c>
      <c r="E137" s="3">
        <v>5</v>
      </c>
      <c r="F137" s="21">
        <v>44</v>
      </c>
      <c r="G137" s="1" t="s">
        <v>80</v>
      </c>
      <c r="J137" s="22" t="s">
        <v>359</v>
      </c>
      <c r="L137" s="18" t="s">
        <v>29</v>
      </c>
      <c r="M137" s="8">
        <v>1</v>
      </c>
      <c r="N137" s="43">
        <v>0</v>
      </c>
      <c r="O137" s="53">
        <f>ROUND($M137*N137,2)</f>
        <v>0</v>
      </c>
    </row>
    <row r="139" spans="1:15">
      <c r="A139" s="3">
        <v>69</v>
      </c>
      <c r="B139" s="3">
        <v>10932</v>
      </c>
      <c r="C139" s="3">
        <v>1</v>
      </c>
      <c r="D139" s="3">
        <v>1</v>
      </c>
      <c r="E139" s="3">
        <v>5</v>
      </c>
      <c r="F139" s="21">
        <v>45</v>
      </c>
      <c r="G139" s="1" t="s">
        <v>81</v>
      </c>
      <c r="J139" s="22" t="s">
        <v>82</v>
      </c>
      <c r="L139" s="18" t="s">
        <v>29</v>
      </c>
      <c r="M139" s="8">
        <v>1</v>
      </c>
      <c r="N139" s="43">
        <v>0</v>
      </c>
      <c r="O139" s="53">
        <f>ROUND($M139*N139,2)</f>
        <v>0</v>
      </c>
    </row>
    <row r="141" spans="1:15">
      <c r="A141" s="3">
        <v>70</v>
      </c>
      <c r="B141" s="3">
        <v>10933</v>
      </c>
      <c r="C141" s="3">
        <v>1</v>
      </c>
      <c r="D141" s="3">
        <v>1</v>
      </c>
      <c r="E141" s="3">
        <v>5</v>
      </c>
      <c r="F141" s="21">
        <v>46</v>
      </c>
      <c r="G141" s="1" t="s">
        <v>83</v>
      </c>
      <c r="J141" s="22" t="s">
        <v>84</v>
      </c>
      <c r="L141" s="18" t="s">
        <v>29</v>
      </c>
      <c r="M141" s="8">
        <v>1</v>
      </c>
      <c r="N141" s="43">
        <v>0</v>
      </c>
      <c r="O141" s="53">
        <f>ROUND($M141*N141,2)</f>
        <v>0</v>
      </c>
    </row>
    <row r="143" spans="1:15">
      <c r="A143" s="3">
        <v>71</v>
      </c>
      <c r="B143" s="3">
        <v>10934</v>
      </c>
      <c r="C143" s="3">
        <v>1</v>
      </c>
      <c r="D143" s="3">
        <v>1</v>
      </c>
      <c r="E143" s="3">
        <v>6</v>
      </c>
      <c r="G143" s="1" t="s">
        <v>85</v>
      </c>
      <c r="J143" s="24" t="s">
        <v>360</v>
      </c>
      <c r="M143" s="9"/>
    </row>
    <row r="145" spans="1:15">
      <c r="A145" s="3">
        <v>72</v>
      </c>
      <c r="B145" s="3">
        <v>10935</v>
      </c>
      <c r="C145" s="3">
        <v>1</v>
      </c>
      <c r="D145" s="3">
        <v>1</v>
      </c>
      <c r="E145" s="3">
        <v>6</v>
      </c>
      <c r="F145" s="21">
        <v>47</v>
      </c>
      <c r="J145" s="22" t="s">
        <v>361</v>
      </c>
      <c r="L145" s="18" t="s">
        <v>29</v>
      </c>
      <c r="M145" s="8">
        <v>1</v>
      </c>
      <c r="N145" s="43">
        <v>0</v>
      </c>
      <c r="O145" s="53">
        <f>ROUND($M145*N145,2)</f>
        <v>0</v>
      </c>
    </row>
    <row r="147" spans="1:15">
      <c r="A147" s="3">
        <v>73</v>
      </c>
      <c r="B147" s="3">
        <v>10936</v>
      </c>
      <c r="C147" s="3">
        <v>1</v>
      </c>
      <c r="D147" s="3">
        <v>1</v>
      </c>
      <c r="E147" s="3">
        <v>6</v>
      </c>
      <c r="F147" s="21">
        <v>48</v>
      </c>
      <c r="J147" s="22" t="s">
        <v>362</v>
      </c>
      <c r="L147" s="18" t="s">
        <v>29</v>
      </c>
      <c r="M147" s="8">
        <v>1</v>
      </c>
      <c r="N147" s="43">
        <v>0</v>
      </c>
      <c r="O147" s="53">
        <f>ROUND($M147*N147,2)</f>
        <v>0</v>
      </c>
    </row>
    <row r="149" spans="1:15">
      <c r="A149" s="3">
        <v>74</v>
      </c>
      <c r="B149" s="3">
        <v>10937</v>
      </c>
      <c r="C149" s="3">
        <v>1</v>
      </c>
      <c r="D149" s="3">
        <v>1</v>
      </c>
      <c r="E149" s="3">
        <v>6</v>
      </c>
      <c r="F149" s="21">
        <v>49</v>
      </c>
      <c r="J149" s="22" t="s">
        <v>363</v>
      </c>
      <c r="L149" s="18" t="s">
        <v>29</v>
      </c>
      <c r="M149" s="8">
        <v>1</v>
      </c>
      <c r="N149" s="43">
        <v>0</v>
      </c>
      <c r="O149" s="53">
        <f>ROUND($M149*N149,2)</f>
        <v>0</v>
      </c>
    </row>
    <row r="151" spans="1:15">
      <c r="A151" s="3">
        <v>75</v>
      </c>
      <c r="B151" s="3">
        <v>10938</v>
      </c>
      <c r="C151" s="3">
        <v>1</v>
      </c>
      <c r="D151" s="3">
        <v>1</v>
      </c>
      <c r="E151" s="3">
        <v>6</v>
      </c>
      <c r="G151" s="1" t="s">
        <v>86</v>
      </c>
      <c r="J151" s="24" t="s">
        <v>364</v>
      </c>
      <c r="M151" s="9"/>
    </row>
    <row r="153" spans="1:15">
      <c r="A153" s="3">
        <v>76</v>
      </c>
      <c r="B153" s="3">
        <v>10939</v>
      </c>
      <c r="C153" s="3">
        <v>1</v>
      </c>
      <c r="D153" s="3">
        <v>1</v>
      </c>
      <c r="E153" s="3">
        <v>6</v>
      </c>
      <c r="F153" s="21">
        <v>50</v>
      </c>
      <c r="G153" s="1" t="s">
        <v>87</v>
      </c>
      <c r="J153" s="22" t="s">
        <v>365</v>
      </c>
      <c r="L153" s="18" t="s">
        <v>29</v>
      </c>
      <c r="M153" s="8">
        <v>1</v>
      </c>
      <c r="N153" s="43">
        <v>0</v>
      </c>
      <c r="O153" s="53">
        <f>ROUND($M153*N153,2)</f>
        <v>0</v>
      </c>
    </row>
    <row r="155" spans="1:15">
      <c r="A155" s="3">
        <v>77</v>
      </c>
      <c r="B155" s="3">
        <v>10940</v>
      </c>
      <c r="C155" s="3">
        <v>1</v>
      </c>
      <c r="D155" s="3">
        <v>1</v>
      </c>
      <c r="E155" s="3">
        <v>6</v>
      </c>
      <c r="F155" s="21">
        <v>51</v>
      </c>
      <c r="G155" s="1" t="s">
        <v>88</v>
      </c>
      <c r="J155" s="22" t="s">
        <v>366</v>
      </c>
      <c r="L155" s="18" t="s">
        <v>29</v>
      </c>
      <c r="M155" s="8">
        <v>1</v>
      </c>
      <c r="N155" s="43">
        <v>0</v>
      </c>
      <c r="O155" s="53">
        <f>ROUND($M155*N155,2)</f>
        <v>0</v>
      </c>
    </row>
    <row r="157" spans="1:15">
      <c r="A157" s="3">
        <v>78</v>
      </c>
      <c r="B157" s="3">
        <v>10941</v>
      </c>
      <c r="C157" s="3">
        <v>1</v>
      </c>
      <c r="D157" s="3">
        <v>1</v>
      </c>
      <c r="E157" s="3">
        <v>6</v>
      </c>
      <c r="F157" s="21">
        <v>52</v>
      </c>
      <c r="G157" s="1" t="s">
        <v>89</v>
      </c>
      <c r="J157" s="22" t="s">
        <v>367</v>
      </c>
      <c r="L157" s="18" t="s">
        <v>29</v>
      </c>
      <c r="M157" s="8">
        <v>1</v>
      </c>
      <c r="N157" s="43">
        <v>0</v>
      </c>
      <c r="O157" s="53">
        <f>ROUND($M157*N157,2)</f>
        <v>0</v>
      </c>
    </row>
    <row r="159" spans="1:15">
      <c r="A159" s="3">
        <v>79</v>
      </c>
      <c r="B159" s="3">
        <v>10942</v>
      </c>
      <c r="C159" s="3">
        <v>1</v>
      </c>
      <c r="D159" s="3">
        <v>1</v>
      </c>
      <c r="E159" s="3">
        <v>6</v>
      </c>
      <c r="F159" s="21">
        <v>53</v>
      </c>
      <c r="G159" s="1" t="s">
        <v>90</v>
      </c>
      <c r="J159" s="22" t="s">
        <v>368</v>
      </c>
      <c r="L159" s="18" t="s">
        <v>29</v>
      </c>
      <c r="M159" s="8">
        <v>1</v>
      </c>
      <c r="N159" s="43">
        <v>0</v>
      </c>
      <c r="O159" s="53">
        <f>ROUND($M159*N159,2)</f>
        <v>0</v>
      </c>
    </row>
    <row r="161" spans="1:15">
      <c r="A161" s="3">
        <v>80</v>
      </c>
      <c r="B161" s="3">
        <v>10943</v>
      </c>
      <c r="C161" s="3">
        <v>1</v>
      </c>
      <c r="D161" s="3">
        <v>1</v>
      </c>
      <c r="E161" s="3">
        <v>6</v>
      </c>
      <c r="G161" s="1" t="s">
        <v>91</v>
      </c>
      <c r="J161" s="24" t="s">
        <v>369</v>
      </c>
      <c r="M161" s="9"/>
    </row>
    <row r="163" spans="1:15">
      <c r="A163" s="3">
        <v>81</v>
      </c>
      <c r="B163" s="3">
        <v>10944</v>
      </c>
      <c r="C163" s="3">
        <v>1</v>
      </c>
      <c r="D163" s="3">
        <v>1</v>
      </c>
      <c r="E163" s="3">
        <v>6</v>
      </c>
      <c r="F163" s="21">
        <v>54</v>
      </c>
      <c r="G163" s="1" t="s">
        <v>92</v>
      </c>
      <c r="J163" s="22" t="s">
        <v>370</v>
      </c>
      <c r="L163" s="18" t="s">
        <v>29</v>
      </c>
      <c r="M163" s="8">
        <v>1</v>
      </c>
      <c r="N163" s="43">
        <v>0</v>
      </c>
      <c r="O163" s="53">
        <f>ROUND($M163*N163,2)</f>
        <v>0</v>
      </c>
    </row>
    <row r="165" spans="1:15">
      <c r="A165" s="3">
        <v>82</v>
      </c>
      <c r="B165" s="3">
        <v>10945</v>
      </c>
      <c r="C165" s="3">
        <v>1</v>
      </c>
      <c r="D165" s="3">
        <v>1</v>
      </c>
      <c r="E165" s="3">
        <v>6</v>
      </c>
      <c r="G165" s="1" t="s">
        <v>91</v>
      </c>
      <c r="J165" s="24" t="s">
        <v>371</v>
      </c>
      <c r="M165" s="9"/>
    </row>
    <row r="167" spans="1:15">
      <c r="A167" s="3">
        <v>83</v>
      </c>
      <c r="B167" s="3">
        <v>10946</v>
      </c>
      <c r="C167" s="3">
        <v>1</v>
      </c>
      <c r="D167" s="3">
        <v>1</v>
      </c>
      <c r="E167" s="3">
        <v>6</v>
      </c>
      <c r="F167" s="21">
        <v>55</v>
      </c>
      <c r="G167" s="1" t="s">
        <v>93</v>
      </c>
      <c r="J167" s="22" t="s">
        <v>372</v>
      </c>
      <c r="L167" s="18" t="s">
        <v>29</v>
      </c>
      <c r="M167" s="8">
        <v>1</v>
      </c>
      <c r="N167" s="43">
        <v>0</v>
      </c>
      <c r="O167" s="53">
        <f>ROUND($M167*N167,2)</f>
        <v>0</v>
      </c>
    </row>
    <row r="169" spans="1:15">
      <c r="A169" s="3">
        <v>84</v>
      </c>
      <c r="B169" s="3">
        <v>10947</v>
      </c>
      <c r="C169" s="3">
        <v>1</v>
      </c>
      <c r="D169" s="3">
        <v>1</v>
      </c>
      <c r="E169" s="3">
        <v>7</v>
      </c>
      <c r="F169" s="21">
        <v>56</v>
      </c>
      <c r="G169" s="1" t="s">
        <v>94</v>
      </c>
      <c r="J169" s="22" t="s">
        <v>373</v>
      </c>
      <c r="L169" s="18" t="s">
        <v>29</v>
      </c>
      <c r="M169" s="8">
        <v>1</v>
      </c>
      <c r="N169" s="43">
        <v>0</v>
      </c>
      <c r="O169" s="53">
        <f>ROUND($M169*N169,2)</f>
        <v>0</v>
      </c>
    </row>
    <row r="171" spans="1:15">
      <c r="A171" s="3">
        <v>85</v>
      </c>
      <c r="B171" s="3">
        <v>10948</v>
      </c>
      <c r="C171" s="3">
        <v>1</v>
      </c>
      <c r="D171" s="3">
        <v>1</v>
      </c>
      <c r="E171" s="3">
        <v>7</v>
      </c>
      <c r="F171" s="21">
        <v>57</v>
      </c>
      <c r="G171" s="1" t="s">
        <v>95</v>
      </c>
      <c r="J171" s="22" t="s">
        <v>374</v>
      </c>
      <c r="L171" s="18" t="s">
        <v>29</v>
      </c>
      <c r="M171" s="8">
        <v>1</v>
      </c>
      <c r="N171" s="43">
        <v>0</v>
      </c>
      <c r="O171" s="53">
        <f>ROUND($M171*N171,2)</f>
        <v>0</v>
      </c>
    </row>
    <row r="173" spans="1:15">
      <c r="A173" s="3">
        <v>86</v>
      </c>
      <c r="B173" s="3">
        <v>10949</v>
      </c>
      <c r="C173" s="3">
        <v>1</v>
      </c>
      <c r="D173" s="3">
        <v>1</v>
      </c>
      <c r="E173" s="3">
        <v>7</v>
      </c>
      <c r="F173" s="21">
        <v>58</v>
      </c>
      <c r="G173" s="1" t="s">
        <v>96</v>
      </c>
      <c r="J173" s="22" t="s">
        <v>375</v>
      </c>
      <c r="L173" s="18" t="s">
        <v>29</v>
      </c>
      <c r="M173" s="8">
        <v>1</v>
      </c>
      <c r="N173" s="43">
        <v>0</v>
      </c>
      <c r="O173" s="53">
        <f>ROUND($M173*N173,2)</f>
        <v>0</v>
      </c>
    </row>
    <row r="175" spans="1:15">
      <c r="A175" s="3">
        <v>87</v>
      </c>
      <c r="B175" s="3">
        <v>10950</v>
      </c>
      <c r="C175" s="3">
        <v>1</v>
      </c>
      <c r="D175" s="3">
        <v>1</v>
      </c>
      <c r="E175" s="3">
        <v>7</v>
      </c>
      <c r="G175" s="1" t="s">
        <v>91</v>
      </c>
      <c r="J175" s="24" t="s">
        <v>376</v>
      </c>
      <c r="M175" s="9"/>
    </row>
    <row r="177" spans="1:15">
      <c r="A177" s="3">
        <v>88</v>
      </c>
      <c r="B177" s="3">
        <v>10951</v>
      </c>
      <c r="C177" s="3">
        <v>1</v>
      </c>
      <c r="D177" s="3">
        <v>1</v>
      </c>
      <c r="E177" s="3">
        <v>7</v>
      </c>
      <c r="F177" s="21">
        <v>59</v>
      </c>
      <c r="G177" s="1" t="s">
        <v>97</v>
      </c>
      <c r="J177" s="22" t="s">
        <v>98</v>
      </c>
      <c r="L177" s="18" t="s">
        <v>29</v>
      </c>
      <c r="M177" s="8">
        <v>0</v>
      </c>
      <c r="N177" s="43">
        <v>0</v>
      </c>
      <c r="O177" s="53">
        <f>ROUND($M177*N177,2)</f>
        <v>0</v>
      </c>
    </row>
    <row r="179" spans="1:15">
      <c r="A179" s="3">
        <v>89</v>
      </c>
      <c r="B179" s="3">
        <v>10952</v>
      </c>
      <c r="C179" s="3">
        <v>1</v>
      </c>
      <c r="D179" s="3">
        <v>1</v>
      </c>
      <c r="E179" s="3">
        <v>7</v>
      </c>
      <c r="J179" s="24" t="s">
        <v>99</v>
      </c>
      <c r="M179" s="9"/>
    </row>
    <row r="181" spans="1:15">
      <c r="A181" s="3">
        <v>90</v>
      </c>
      <c r="B181" s="3">
        <v>10953</v>
      </c>
      <c r="C181" s="3">
        <v>1</v>
      </c>
      <c r="D181" s="3">
        <v>1</v>
      </c>
      <c r="E181" s="3">
        <v>7</v>
      </c>
      <c r="F181" s="21">
        <v>60</v>
      </c>
      <c r="J181" s="22" t="s">
        <v>100</v>
      </c>
      <c r="L181" s="18" t="s">
        <v>29</v>
      </c>
      <c r="M181" s="8">
        <v>1</v>
      </c>
      <c r="N181" s="43">
        <v>0</v>
      </c>
      <c r="O181" s="53">
        <f>ROUND($M181*N181,2)</f>
        <v>0</v>
      </c>
    </row>
    <row r="183" spans="1:15">
      <c r="A183" s="3">
        <v>91</v>
      </c>
      <c r="B183" s="3">
        <v>10954</v>
      </c>
      <c r="C183" s="3">
        <v>1</v>
      </c>
      <c r="D183" s="3">
        <v>1</v>
      </c>
      <c r="E183" s="3">
        <v>7</v>
      </c>
      <c r="G183" s="1" t="s">
        <v>101</v>
      </c>
      <c r="J183" s="24" t="s">
        <v>377</v>
      </c>
      <c r="M183" s="9"/>
    </row>
    <row r="185" spans="1:15">
      <c r="A185" s="3">
        <v>92</v>
      </c>
      <c r="B185" s="3">
        <v>10955</v>
      </c>
      <c r="C185" s="3">
        <v>1</v>
      </c>
      <c r="D185" s="3">
        <v>1</v>
      </c>
      <c r="E185" s="3">
        <v>7</v>
      </c>
      <c r="F185" s="21">
        <v>61</v>
      </c>
      <c r="G185" s="1" t="s">
        <v>102</v>
      </c>
      <c r="J185" s="22" t="s">
        <v>378</v>
      </c>
      <c r="L185" s="18" t="s">
        <v>29</v>
      </c>
      <c r="M185" s="8">
        <v>1</v>
      </c>
      <c r="N185" s="43">
        <v>0</v>
      </c>
      <c r="O185" s="53">
        <f>ROUND($M185*N185,2)</f>
        <v>0</v>
      </c>
    </row>
    <row r="187" spans="1:15" ht="28">
      <c r="A187" s="3">
        <v>93</v>
      </c>
      <c r="B187" s="3">
        <v>10956</v>
      </c>
      <c r="C187" s="3">
        <v>1</v>
      </c>
      <c r="D187" s="3">
        <v>1</v>
      </c>
      <c r="E187" s="3">
        <v>7</v>
      </c>
      <c r="F187" s="21">
        <v>62</v>
      </c>
      <c r="G187" s="1" t="s">
        <v>103</v>
      </c>
      <c r="J187" s="22" t="s">
        <v>379</v>
      </c>
      <c r="L187" s="18" t="s">
        <v>29</v>
      </c>
      <c r="M187" s="8">
        <v>1</v>
      </c>
      <c r="N187" s="43">
        <v>0</v>
      </c>
      <c r="O187" s="53">
        <f>ROUND($M187*N187,2)</f>
        <v>0</v>
      </c>
    </row>
    <row r="189" spans="1:15">
      <c r="A189" s="3">
        <v>94</v>
      </c>
      <c r="B189" s="3">
        <v>10957</v>
      </c>
      <c r="C189" s="3">
        <v>1</v>
      </c>
      <c r="D189" s="3">
        <v>1</v>
      </c>
      <c r="E189" s="3">
        <v>7</v>
      </c>
      <c r="F189" s="21">
        <v>63</v>
      </c>
      <c r="J189" s="22" t="s">
        <v>380</v>
      </c>
      <c r="L189" s="18" t="s">
        <v>29</v>
      </c>
      <c r="M189" s="8">
        <v>1</v>
      </c>
      <c r="N189" s="43">
        <v>0</v>
      </c>
      <c r="O189" s="53">
        <f>ROUND($M189*N189,2)</f>
        <v>0</v>
      </c>
    </row>
    <row r="191" spans="1:15">
      <c r="A191" s="3">
        <v>95</v>
      </c>
      <c r="B191" s="3">
        <v>10958</v>
      </c>
      <c r="C191" s="3">
        <v>1</v>
      </c>
      <c r="D191" s="3">
        <v>1</v>
      </c>
      <c r="E191" s="3">
        <v>7</v>
      </c>
      <c r="F191" s="21">
        <v>64</v>
      </c>
      <c r="J191" s="22" t="s">
        <v>381</v>
      </c>
      <c r="L191" s="18" t="s">
        <v>29</v>
      </c>
      <c r="M191" s="8">
        <v>1</v>
      </c>
      <c r="N191" s="43">
        <v>0</v>
      </c>
      <c r="O191" s="53">
        <f>ROUND($M191*N191,2)</f>
        <v>0</v>
      </c>
    </row>
    <row r="193" spans="1:15">
      <c r="A193" s="3">
        <v>96</v>
      </c>
      <c r="B193" s="3">
        <v>10959</v>
      </c>
      <c r="C193" s="3">
        <v>1</v>
      </c>
      <c r="D193" s="3">
        <v>1</v>
      </c>
      <c r="E193" s="3">
        <v>7</v>
      </c>
      <c r="F193" s="21">
        <v>65</v>
      </c>
      <c r="J193" s="22" t="s">
        <v>382</v>
      </c>
      <c r="L193" s="18" t="s">
        <v>29</v>
      </c>
      <c r="M193" s="8">
        <v>1</v>
      </c>
      <c r="N193" s="43">
        <v>0</v>
      </c>
      <c r="O193" s="53">
        <f>ROUND($M193*N193,2)</f>
        <v>0</v>
      </c>
    </row>
    <row r="195" spans="1:15">
      <c r="A195" s="3">
        <v>97</v>
      </c>
      <c r="B195" s="3">
        <v>10960</v>
      </c>
      <c r="C195" s="3">
        <v>1</v>
      </c>
      <c r="D195" s="3">
        <v>1</v>
      </c>
      <c r="E195" s="3">
        <v>7</v>
      </c>
      <c r="F195" s="21">
        <v>66</v>
      </c>
      <c r="J195" s="22" t="s">
        <v>383</v>
      </c>
      <c r="L195" s="18" t="s">
        <v>29</v>
      </c>
      <c r="M195" s="8">
        <v>1</v>
      </c>
      <c r="N195" s="43">
        <v>0</v>
      </c>
      <c r="O195" s="53">
        <f>ROUND($M195*N195,2)</f>
        <v>0</v>
      </c>
    </row>
    <row r="197" spans="1:15">
      <c r="A197" s="3">
        <v>98</v>
      </c>
      <c r="B197" s="3">
        <v>10961</v>
      </c>
      <c r="C197" s="3">
        <v>1</v>
      </c>
      <c r="D197" s="3">
        <v>1</v>
      </c>
      <c r="E197" s="3">
        <v>8</v>
      </c>
      <c r="F197" s="21">
        <v>67</v>
      </c>
      <c r="J197" s="22" t="s">
        <v>384</v>
      </c>
      <c r="L197" s="18" t="s">
        <v>29</v>
      </c>
      <c r="M197" s="8">
        <v>1</v>
      </c>
      <c r="N197" s="43">
        <v>0</v>
      </c>
      <c r="O197" s="53">
        <f>ROUND($M197*N197,2)</f>
        <v>0</v>
      </c>
    </row>
    <row r="199" spans="1:15">
      <c r="A199" s="3">
        <v>99</v>
      </c>
      <c r="B199" s="3">
        <v>10962</v>
      </c>
      <c r="C199" s="3">
        <v>1</v>
      </c>
      <c r="D199" s="3">
        <v>1</v>
      </c>
      <c r="E199" s="3">
        <v>8</v>
      </c>
      <c r="F199" s="21">
        <v>68</v>
      </c>
      <c r="J199" s="22" t="s">
        <v>385</v>
      </c>
      <c r="L199" s="18" t="s">
        <v>29</v>
      </c>
      <c r="M199" s="8">
        <v>1</v>
      </c>
      <c r="N199" s="43">
        <v>0</v>
      </c>
      <c r="O199" s="53">
        <f>ROUND($M199*N199,2)</f>
        <v>0</v>
      </c>
    </row>
    <row r="201" spans="1:15">
      <c r="A201" s="3">
        <v>100</v>
      </c>
      <c r="B201" s="3">
        <v>10963</v>
      </c>
      <c r="C201" s="3">
        <v>1</v>
      </c>
      <c r="D201" s="3">
        <v>1</v>
      </c>
      <c r="E201" s="3">
        <v>8</v>
      </c>
      <c r="F201" s="21">
        <v>69</v>
      </c>
      <c r="J201" s="22" t="s">
        <v>386</v>
      </c>
      <c r="L201" s="18" t="s">
        <v>29</v>
      </c>
      <c r="M201" s="8">
        <v>1</v>
      </c>
      <c r="N201" s="43">
        <v>0</v>
      </c>
      <c r="O201" s="53">
        <f>ROUND($M201*N201,2)</f>
        <v>0</v>
      </c>
    </row>
    <row r="203" spans="1:15">
      <c r="A203" s="3">
        <v>101</v>
      </c>
      <c r="B203" s="3">
        <v>10964</v>
      </c>
      <c r="C203" s="3">
        <v>1</v>
      </c>
      <c r="D203" s="3">
        <v>1</v>
      </c>
      <c r="E203" s="3">
        <v>8</v>
      </c>
      <c r="G203" s="1" t="s">
        <v>104</v>
      </c>
      <c r="J203" s="23" t="s">
        <v>105</v>
      </c>
      <c r="M203" s="9"/>
    </row>
    <row r="205" spans="1:15">
      <c r="A205" s="3">
        <v>102</v>
      </c>
      <c r="B205" s="3">
        <v>10965</v>
      </c>
      <c r="C205" s="3">
        <v>1</v>
      </c>
      <c r="D205" s="3">
        <v>1</v>
      </c>
      <c r="E205" s="3">
        <v>8</v>
      </c>
      <c r="J205" s="24" t="s">
        <v>106</v>
      </c>
      <c r="M205" s="9"/>
    </row>
    <row r="207" spans="1:15" ht="70">
      <c r="A207" s="3">
        <v>103</v>
      </c>
      <c r="B207" s="3">
        <v>10966</v>
      </c>
      <c r="C207" s="3">
        <v>1</v>
      </c>
      <c r="D207" s="3">
        <v>1</v>
      </c>
      <c r="E207" s="3">
        <v>8</v>
      </c>
      <c r="F207" s="21">
        <v>70</v>
      </c>
      <c r="J207" s="22" t="s">
        <v>387</v>
      </c>
      <c r="L207" s="18" t="s">
        <v>29</v>
      </c>
      <c r="M207" s="8">
        <v>1</v>
      </c>
      <c r="N207" s="43">
        <v>0</v>
      </c>
      <c r="O207" s="53">
        <f>ROUND($M207*N207,2)</f>
        <v>0</v>
      </c>
    </row>
    <row r="209" spans="1:15">
      <c r="A209" s="3">
        <v>104</v>
      </c>
      <c r="B209" s="3">
        <v>10967</v>
      </c>
      <c r="C209" s="3">
        <v>1</v>
      </c>
      <c r="D209" s="3">
        <v>1</v>
      </c>
      <c r="E209" s="3">
        <v>8</v>
      </c>
      <c r="J209" s="24" t="s">
        <v>388</v>
      </c>
      <c r="M209" s="9"/>
    </row>
    <row r="211" spans="1:15" ht="28">
      <c r="A211" s="3">
        <v>105</v>
      </c>
      <c r="B211" s="3">
        <v>10968</v>
      </c>
      <c r="C211" s="3">
        <v>1</v>
      </c>
      <c r="D211" s="3">
        <v>1</v>
      </c>
      <c r="E211" s="3">
        <v>8</v>
      </c>
      <c r="F211" s="21">
        <v>71</v>
      </c>
      <c r="J211" s="22" t="s">
        <v>107</v>
      </c>
      <c r="L211" s="18" t="s">
        <v>29</v>
      </c>
      <c r="M211" s="8">
        <v>1</v>
      </c>
      <c r="N211" s="43">
        <v>0</v>
      </c>
      <c r="O211" s="53">
        <f>ROUND($M211*N211,2)</f>
        <v>0</v>
      </c>
    </row>
    <row r="213" spans="1:15" ht="112">
      <c r="A213" s="3">
        <v>106</v>
      </c>
      <c r="B213" s="3">
        <v>10969</v>
      </c>
      <c r="C213" s="3">
        <v>1</v>
      </c>
      <c r="D213" s="3">
        <v>1</v>
      </c>
      <c r="E213" s="3">
        <v>8</v>
      </c>
      <c r="F213" s="21">
        <v>72</v>
      </c>
      <c r="J213" s="22" t="s">
        <v>108</v>
      </c>
      <c r="L213" s="18" t="s">
        <v>29</v>
      </c>
      <c r="M213" s="8">
        <v>1</v>
      </c>
      <c r="N213" s="43">
        <v>0</v>
      </c>
      <c r="O213" s="53">
        <f>ROUND($M213*N213,2)</f>
        <v>0</v>
      </c>
    </row>
    <row r="215" spans="1:15" ht="182">
      <c r="A215" s="3">
        <v>107</v>
      </c>
      <c r="B215" s="3">
        <v>10970</v>
      </c>
      <c r="C215" s="3">
        <v>1</v>
      </c>
      <c r="D215" s="3">
        <v>1</v>
      </c>
      <c r="E215" s="3">
        <v>9</v>
      </c>
      <c r="F215" s="21">
        <v>73</v>
      </c>
      <c r="J215" s="22" t="s">
        <v>109</v>
      </c>
      <c r="L215" s="18" t="s">
        <v>29</v>
      </c>
      <c r="M215" s="8">
        <v>1</v>
      </c>
      <c r="N215" s="43">
        <v>0</v>
      </c>
      <c r="O215" s="53">
        <f>ROUND($M215*N215,2)</f>
        <v>0</v>
      </c>
    </row>
    <row r="217" spans="1:15" ht="98">
      <c r="A217" s="3">
        <v>108</v>
      </c>
      <c r="B217" s="3">
        <v>10971</v>
      </c>
      <c r="C217" s="3">
        <v>1</v>
      </c>
      <c r="D217" s="3">
        <v>1</v>
      </c>
      <c r="E217" s="3">
        <v>9</v>
      </c>
      <c r="F217" s="21">
        <v>74</v>
      </c>
      <c r="J217" s="22" t="s">
        <v>110</v>
      </c>
      <c r="L217" s="18" t="s">
        <v>29</v>
      </c>
      <c r="M217" s="8">
        <v>1</v>
      </c>
      <c r="N217" s="43">
        <v>0</v>
      </c>
      <c r="O217" s="53">
        <f>ROUND($M217*N217,2)</f>
        <v>0</v>
      </c>
    </row>
    <row r="219" spans="1:15" ht="112">
      <c r="A219" s="3">
        <v>109</v>
      </c>
      <c r="B219" s="3">
        <v>10972</v>
      </c>
      <c r="C219" s="3">
        <v>1</v>
      </c>
      <c r="D219" s="3">
        <v>1</v>
      </c>
      <c r="E219" s="3">
        <v>9</v>
      </c>
      <c r="F219" s="21">
        <v>75</v>
      </c>
      <c r="J219" s="22" t="s">
        <v>111</v>
      </c>
      <c r="L219" s="18" t="s">
        <v>29</v>
      </c>
      <c r="M219" s="8">
        <v>1</v>
      </c>
      <c r="N219" s="43">
        <v>0</v>
      </c>
      <c r="O219" s="53">
        <f>ROUND($M219*N219,2)</f>
        <v>0</v>
      </c>
    </row>
    <row r="221" spans="1:15" ht="109" customHeight="1">
      <c r="A221" s="3">
        <v>110</v>
      </c>
      <c r="B221" s="3">
        <v>10973</v>
      </c>
      <c r="C221" s="3">
        <v>1</v>
      </c>
      <c r="D221" s="3">
        <v>1</v>
      </c>
      <c r="E221" s="3">
        <v>10</v>
      </c>
      <c r="F221" s="21">
        <v>76</v>
      </c>
      <c r="J221" s="22" t="s">
        <v>410</v>
      </c>
      <c r="L221" s="18" t="s">
        <v>29</v>
      </c>
      <c r="M221" s="8">
        <v>1</v>
      </c>
      <c r="N221" s="43">
        <v>0</v>
      </c>
      <c r="O221" s="53">
        <f>ROUND($M221*N221,2)</f>
        <v>0</v>
      </c>
    </row>
    <row r="223" spans="1:15">
      <c r="J223" s="25" t="s">
        <v>411</v>
      </c>
    </row>
    <row r="225" spans="1:15" ht="310.5" customHeight="1">
      <c r="F225" s="21">
        <v>77</v>
      </c>
      <c r="J225" s="22" t="s">
        <v>412</v>
      </c>
    </row>
    <row r="226" spans="1:15" ht="34" customHeight="1">
      <c r="J226" s="22" t="s">
        <v>413</v>
      </c>
      <c r="L226" s="18" t="s">
        <v>29</v>
      </c>
      <c r="M226" s="8">
        <v>1</v>
      </c>
      <c r="N226" s="43">
        <v>0</v>
      </c>
      <c r="O226" s="53">
        <f>ROUND($M226*N226,2)</f>
        <v>0</v>
      </c>
    </row>
    <row r="228" spans="1:15">
      <c r="A228" s="3">
        <v>111</v>
      </c>
      <c r="B228" s="3">
        <v>10974</v>
      </c>
      <c r="C228" s="3">
        <v>1</v>
      </c>
      <c r="D228" s="3">
        <v>1</v>
      </c>
      <c r="E228" s="3">
        <v>10</v>
      </c>
      <c r="G228" s="1" t="s">
        <v>112</v>
      </c>
      <c r="J228" s="24" t="s">
        <v>113</v>
      </c>
      <c r="M228" s="9"/>
    </row>
    <row r="230" spans="1:15" ht="42">
      <c r="A230" s="3">
        <v>112</v>
      </c>
      <c r="B230" s="3">
        <v>10975</v>
      </c>
      <c r="C230" s="3">
        <v>1</v>
      </c>
      <c r="D230" s="3">
        <v>1</v>
      </c>
      <c r="E230" s="3">
        <v>10</v>
      </c>
      <c r="F230" s="21">
        <v>78</v>
      </c>
      <c r="G230" s="1" t="s">
        <v>112</v>
      </c>
      <c r="J230" s="22" t="s">
        <v>114</v>
      </c>
      <c r="L230" s="18" t="s">
        <v>29</v>
      </c>
      <c r="M230" s="8">
        <v>1</v>
      </c>
      <c r="N230" s="43">
        <v>0</v>
      </c>
      <c r="O230" s="53">
        <f>ROUND($M230*N230,2)</f>
        <v>0</v>
      </c>
    </row>
    <row r="232" spans="1:15" s="28" customFormat="1" ht="23" customHeight="1" thickBot="1">
      <c r="F232" s="29"/>
      <c r="G232" s="30"/>
      <c r="H232" s="30"/>
      <c r="I232" s="30"/>
      <c r="J232" s="26" t="s">
        <v>400</v>
      </c>
      <c r="K232" s="30"/>
      <c r="L232" s="31"/>
      <c r="M232" s="32"/>
      <c r="N232" s="44"/>
      <c r="O232" s="54">
        <f>SUM(O31:O231)</f>
        <v>0</v>
      </c>
    </row>
    <row r="233" spans="1:15" ht="14.5" thickTop="1"/>
    <row r="234" spans="1:15">
      <c r="A234" s="3">
        <v>114</v>
      </c>
      <c r="B234" s="3">
        <v>9869</v>
      </c>
      <c r="C234" s="3">
        <v>2</v>
      </c>
      <c r="D234" s="3">
        <v>1</v>
      </c>
      <c r="E234" s="3">
        <v>11</v>
      </c>
      <c r="G234" s="1" t="s">
        <v>24</v>
      </c>
      <c r="J234" s="23" t="s">
        <v>115</v>
      </c>
      <c r="M234" s="9"/>
    </row>
    <row r="236" spans="1:15">
      <c r="A236" s="3">
        <v>115</v>
      </c>
      <c r="B236" s="3">
        <v>1289</v>
      </c>
      <c r="C236" s="3">
        <v>2</v>
      </c>
      <c r="D236" s="3">
        <v>1</v>
      </c>
      <c r="E236" s="3">
        <v>11</v>
      </c>
      <c r="G236" s="1" t="s">
        <v>24</v>
      </c>
      <c r="J236" s="23" t="s">
        <v>13</v>
      </c>
      <c r="M236" s="9"/>
    </row>
    <row r="238" spans="1:15">
      <c r="A238" s="3">
        <v>116</v>
      </c>
      <c r="B238" s="3">
        <v>1290</v>
      </c>
      <c r="C238" s="3">
        <v>2</v>
      </c>
      <c r="D238" s="3">
        <v>1</v>
      </c>
      <c r="E238" s="3">
        <v>11</v>
      </c>
      <c r="G238" s="1" t="s">
        <v>24</v>
      </c>
      <c r="J238" s="23" t="s">
        <v>295</v>
      </c>
      <c r="M238" s="9"/>
    </row>
    <row r="240" spans="1:15">
      <c r="A240" s="3">
        <v>117</v>
      </c>
      <c r="B240" s="3">
        <v>10618</v>
      </c>
      <c r="C240" s="3">
        <v>2</v>
      </c>
      <c r="D240" s="3">
        <v>1</v>
      </c>
      <c r="E240" s="3">
        <v>11</v>
      </c>
      <c r="G240" s="1" t="s">
        <v>24</v>
      </c>
      <c r="J240" s="23" t="s">
        <v>116</v>
      </c>
      <c r="M240" s="9"/>
    </row>
    <row r="242" spans="1:18">
      <c r="A242" s="3">
        <v>118</v>
      </c>
      <c r="B242" s="3">
        <v>10619</v>
      </c>
      <c r="C242" s="3">
        <v>2</v>
      </c>
      <c r="D242" s="3">
        <v>1</v>
      </c>
      <c r="E242" s="3">
        <v>11</v>
      </c>
      <c r="G242" s="1" t="s">
        <v>39</v>
      </c>
      <c r="J242" s="23" t="s">
        <v>117</v>
      </c>
      <c r="M242" s="9"/>
    </row>
    <row r="244" spans="1:18">
      <c r="A244" s="3">
        <v>119</v>
      </c>
      <c r="B244" s="3">
        <v>10625</v>
      </c>
      <c r="C244" s="3">
        <v>2</v>
      </c>
      <c r="D244" s="3">
        <v>1</v>
      </c>
      <c r="E244" s="3">
        <v>11</v>
      </c>
      <c r="G244" s="1" t="s">
        <v>24</v>
      </c>
      <c r="J244" s="24" t="s">
        <v>118</v>
      </c>
      <c r="M244" s="9"/>
    </row>
    <row r="246" spans="1:18" ht="28">
      <c r="A246" s="3">
        <v>120</v>
      </c>
      <c r="B246" s="3">
        <v>10626</v>
      </c>
      <c r="C246" s="3">
        <v>2</v>
      </c>
      <c r="D246" s="3">
        <v>1</v>
      </c>
      <c r="E246" s="3">
        <v>11</v>
      </c>
      <c r="F246" s="21">
        <v>1</v>
      </c>
      <c r="G246" s="1" t="s">
        <v>119</v>
      </c>
      <c r="J246" s="22" t="s">
        <v>120</v>
      </c>
      <c r="L246" s="18" t="s">
        <v>389</v>
      </c>
      <c r="M246" s="8">
        <v>34</v>
      </c>
      <c r="N246" s="43">
        <v>0</v>
      </c>
      <c r="O246" s="53">
        <f>ROUND($M246*N246,2)</f>
        <v>0</v>
      </c>
      <c r="R246" s="2"/>
    </row>
    <row r="248" spans="1:18" ht="14.5" thickBot="1">
      <c r="J248" s="26" t="s">
        <v>401</v>
      </c>
      <c r="K248" s="6"/>
      <c r="L248" s="19"/>
      <c r="M248" s="10"/>
      <c r="N248" s="45"/>
      <c r="O248" s="55">
        <f>SUM(O246:O247)</f>
        <v>0</v>
      </c>
    </row>
    <row r="249" spans="1:18" ht="14.5" thickTop="1"/>
    <row r="250" spans="1:18">
      <c r="A250" s="3">
        <v>122</v>
      </c>
      <c r="B250" s="3">
        <v>9870</v>
      </c>
      <c r="C250" s="3">
        <v>2</v>
      </c>
      <c r="D250" s="3">
        <v>2</v>
      </c>
      <c r="E250" s="3">
        <v>12</v>
      </c>
      <c r="G250" s="1" t="s">
        <v>78</v>
      </c>
      <c r="J250" s="23" t="s">
        <v>115</v>
      </c>
      <c r="M250" s="9"/>
    </row>
    <row r="252" spans="1:18">
      <c r="A252" s="3">
        <v>123</v>
      </c>
      <c r="B252" s="3">
        <v>1404</v>
      </c>
      <c r="C252" s="3">
        <v>2</v>
      </c>
      <c r="D252" s="3">
        <v>2</v>
      </c>
      <c r="E252" s="3">
        <v>12</v>
      </c>
      <c r="G252" s="1" t="s">
        <v>78</v>
      </c>
      <c r="J252" s="23" t="s">
        <v>121</v>
      </c>
      <c r="M252" s="9"/>
    </row>
    <row r="254" spans="1:18">
      <c r="A254" s="3">
        <v>124</v>
      </c>
      <c r="B254" s="3">
        <v>1405</v>
      </c>
      <c r="C254" s="3">
        <v>2</v>
      </c>
      <c r="D254" s="3">
        <v>2</v>
      </c>
      <c r="E254" s="3">
        <v>12</v>
      </c>
      <c r="G254" s="1" t="s">
        <v>78</v>
      </c>
      <c r="J254" s="23" t="s">
        <v>122</v>
      </c>
      <c r="M254" s="9"/>
    </row>
    <row r="256" spans="1:18">
      <c r="A256" s="3">
        <v>125</v>
      </c>
      <c r="B256" s="3">
        <v>10298</v>
      </c>
      <c r="C256" s="3">
        <v>2</v>
      </c>
      <c r="D256" s="3">
        <v>2</v>
      </c>
      <c r="E256" s="3">
        <v>12</v>
      </c>
      <c r="G256" s="1" t="s">
        <v>85</v>
      </c>
      <c r="J256" s="23" t="s">
        <v>123</v>
      </c>
      <c r="M256" s="9"/>
    </row>
    <row r="258" spans="1:18">
      <c r="A258" s="3">
        <v>126</v>
      </c>
      <c r="B258" s="3">
        <v>1414</v>
      </c>
      <c r="C258" s="3">
        <v>2</v>
      </c>
      <c r="D258" s="3">
        <v>2</v>
      </c>
      <c r="E258" s="3">
        <v>12</v>
      </c>
      <c r="G258" s="1" t="s">
        <v>85</v>
      </c>
      <c r="J258" s="23" t="s">
        <v>124</v>
      </c>
      <c r="M258" s="9"/>
    </row>
    <row r="260" spans="1:18" ht="28">
      <c r="A260" s="3">
        <v>127</v>
      </c>
      <c r="B260" s="3">
        <v>1415</v>
      </c>
      <c r="C260" s="3">
        <v>2</v>
      </c>
      <c r="D260" s="3">
        <v>2</v>
      </c>
      <c r="E260" s="3">
        <v>12</v>
      </c>
      <c r="G260" s="1" t="s">
        <v>85</v>
      </c>
      <c r="J260" s="24" t="s">
        <v>125</v>
      </c>
      <c r="M260" s="9"/>
    </row>
    <row r="262" spans="1:18">
      <c r="A262" s="3">
        <v>128</v>
      </c>
      <c r="B262" s="3">
        <v>1418</v>
      </c>
      <c r="C262" s="3">
        <v>2</v>
      </c>
      <c r="D262" s="3">
        <v>2</v>
      </c>
      <c r="E262" s="3">
        <v>12</v>
      </c>
      <c r="F262" s="21">
        <v>1</v>
      </c>
      <c r="G262" s="1" t="s">
        <v>126</v>
      </c>
      <c r="J262" s="22" t="s">
        <v>127</v>
      </c>
      <c r="L262" s="18" t="s">
        <v>390</v>
      </c>
      <c r="M262" s="8">
        <v>4</v>
      </c>
      <c r="N262" s="43">
        <v>0</v>
      </c>
      <c r="O262" s="53">
        <f>ROUND($M262*N262,2)</f>
        <v>0</v>
      </c>
      <c r="R262" s="2"/>
    </row>
    <row r="264" spans="1:18">
      <c r="A264" s="3">
        <v>129</v>
      </c>
      <c r="B264" s="3">
        <v>1429</v>
      </c>
      <c r="C264" s="3">
        <v>2</v>
      </c>
      <c r="D264" s="3">
        <v>2</v>
      </c>
      <c r="E264" s="3">
        <v>12</v>
      </c>
      <c r="G264" s="1" t="s">
        <v>86</v>
      </c>
      <c r="J264" s="23" t="s">
        <v>128</v>
      </c>
      <c r="M264" s="9"/>
    </row>
    <row r="266" spans="1:18" ht="42">
      <c r="A266" s="3">
        <v>130</v>
      </c>
      <c r="B266" s="3">
        <v>1430</v>
      </c>
      <c r="C266" s="3">
        <v>2</v>
      </c>
      <c r="D266" s="3">
        <v>2</v>
      </c>
      <c r="E266" s="3">
        <v>12</v>
      </c>
      <c r="G266" s="1" t="s">
        <v>86</v>
      </c>
      <c r="J266" s="24" t="s">
        <v>408</v>
      </c>
      <c r="M266" s="9"/>
    </row>
    <row r="268" spans="1:18">
      <c r="A268" s="3">
        <v>131</v>
      </c>
      <c r="B268" s="3">
        <v>9955</v>
      </c>
      <c r="C268" s="3">
        <v>2</v>
      </c>
      <c r="D268" s="3">
        <v>2</v>
      </c>
      <c r="E268" s="3">
        <v>12</v>
      </c>
      <c r="F268" s="21">
        <v>2</v>
      </c>
      <c r="G268" s="1" t="s">
        <v>129</v>
      </c>
      <c r="J268" s="22" t="s">
        <v>391</v>
      </c>
      <c r="L268" s="18" t="s">
        <v>390</v>
      </c>
      <c r="M268" s="8">
        <v>4</v>
      </c>
      <c r="N268" s="43">
        <v>0</v>
      </c>
      <c r="O268" s="53">
        <f>ROUND($M268*N268,2)</f>
        <v>0</v>
      </c>
      <c r="R268" s="2"/>
    </row>
    <row r="270" spans="1:18" ht="28">
      <c r="A270" s="3">
        <v>132</v>
      </c>
      <c r="B270" s="3">
        <v>1432</v>
      </c>
      <c r="C270" s="3">
        <v>2</v>
      </c>
      <c r="D270" s="3">
        <v>2</v>
      </c>
      <c r="E270" s="3">
        <v>12</v>
      </c>
      <c r="G270" s="1" t="s">
        <v>91</v>
      </c>
      <c r="J270" s="24" t="s">
        <v>130</v>
      </c>
      <c r="M270" s="9"/>
    </row>
    <row r="272" spans="1:18" ht="56">
      <c r="A272" s="3">
        <v>133</v>
      </c>
      <c r="B272" s="3">
        <v>1433</v>
      </c>
      <c r="C272" s="3">
        <v>2</v>
      </c>
      <c r="D272" s="3">
        <v>2</v>
      </c>
      <c r="E272" s="3">
        <v>12</v>
      </c>
      <c r="F272" s="21">
        <v>3</v>
      </c>
      <c r="G272" s="1" t="s">
        <v>131</v>
      </c>
      <c r="J272" s="22" t="s">
        <v>132</v>
      </c>
      <c r="L272" s="18" t="s">
        <v>133</v>
      </c>
      <c r="M272" s="8">
        <v>9</v>
      </c>
      <c r="N272" s="43">
        <v>0</v>
      </c>
      <c r="O272" s="53">
        <f>ROUND($M272*N272,2)</f>
        <v>0</v>
      </c>
      <c r="R272" s="2"/>
    </row>
    <row r="273" spans="1:18">
      <c r="G273" s="1"/>
      <c r="R273" s="2"/>
    </row>
    <row r="274" spans="1:18" ht="14.5" thickBot="1">
      <c r="G274" s="1"/>
      <c r="J274" s="26" t="s">
        <v>401</v>
      </c>
      <c r="K274" s="6"/>
      <c r="L274" s="19"/>
      <c r="M274" s="10"/>
      <c r="N274" s="45"/>
      <c r="O274" s="55">
        <f>SUM(O259:O273)</f>
        <v>0</v>
      </c>
      <c r="R274" s="2"/>
    </row>
    <row r="275" spans="1:18" ht="14.5" thickTop="1"/>
    <row r="276" spans="1:18">
      <c r="A276" s="3">
        <v>135</v>
      </c>
      <c r="B276" s="3">
        <v>9877</v>
      </c>
      <c r="C276" s="3">
        <v>2</v>
      </c>
      <c r="D276" s="3">
        <v>3</v>
      </c>
      <c r="E276" s="3">
        <v>13</v>
      </c>
      <c r="G276" s="1" t="s">
        <v>134</v>
      </c>
      <c r="J276" s="23" t="s">
        <v>115</v>
      </c>
      <c r="M276" s="9"/>
    </row>
    <row r="278" spans="1:18">
      <c r="A278" s="3">
        <v>136</v>
      </c>
      <c r="B278" s="3">
        <v>1551</v>
      </c>
      <c r="C278" s="3">
        <v>2</v>
      </c>
      <c r="D278" s="3">
        <v>3</v>
      </c>
      <c r="E278" s="3">
        <v>13</v>
      </c>
      <c r="G278" s="1" t="s">
        <v>134</v>
      </c>
      <c r="J278" s="23" t="s">
        <v>135</v>
      </c>
      <c r="M278" s="9"/>
    </row>
    <row r="280" spans="1:18">
      <c r="A280" s="3">
        <v>137</v>
      </c>
      <c r="B280" s="3">
        <v>1552</v>
      </c>
      <c r="C280" s="3">
        <v>2</v>
      </c>
      <c r="D280" s="3">
        <v>3</v>
      </c>
      <c r="E280" s="3">
        <v>13</v>
      </c>
      <c r="G280" s="1" t="s">
        <v>134</v>
      </c>
      <c r="J280" s="23" t="s">
        <v>136</v>
      </c>
      <c r="M280" s="9"/>
    </row>
    <row r="282" spans="1:18">
      <c r="A282" s="3">
        <v>138</v>
      </c>
      <c r="B282" s="3">
        <v>1557</v>
      </c>
      <c r="C282" s="3">
        <v>2</v>
      </c>
      <c r="D282" s="3">
        <v>3</v>
      </c>
      <c r="E282" s="3">
        <v>13</v>
      </c>
      <c r="G282" s="1" t="s">
        <v>134</v>
      </c>
      <c r="J282" s="23" t="s">
        <v>137</v>
      </c>
      <c r="M282" s="9"/>
    </row>
    <row r="284" spans="1:18">
      <c r="A284" s="3">
        <v>139</v>
      </c>
      <c r="B284" s="3">
        <v>9971</v>
      </c>
      <c r="C284" s="3">
        <v>2</v>
      </c>
      <c r="D284" s="3">
        <v>3</v>
      </c>
      <c r="E284" s="3">
        <v>13</v>
      </c>
      <c r="G284" s="1" t="s">
        <v>134</v>
      </c>
      <c r="J284" s="24" t="s">
        <v>138</v>
      </c>
      <c r="M284" s="9"/>
    </row>
    <row r="286" spans="1:18">
      <c r="A286" s="3">
        <v>140</v>
      </c>
      <c r="B286" s="3">
        <v>1558</v>
      </c>
      <c r="C286" s="3">
        <v>2</v>
      </c>
      <c r="D286" s="3">
        <v>3</v>
      </c>
      <c r="E286" s="3">
        <v>13</v>
      </c>
      <c r="F286" s="21">
        <v>1</v>
      </c>
      <c r="G286" s="1" t="s">
        <v>139</v>
      </c>
      <c r="J286" s="22" t="s">
        <v>140</v>
      </c>
      <c r="L286" s="18" t="s">
        <v>141</v>
      </c>
      <c r="M286" s="8">
        <v>40</v>
      </c>
      <c r="N286" s="43">
        <v>0</v>
      </c>
      <c r="O286" s="53">
        <f>ROUND($M286*N286,2)</f>
        <v>0</v>
      </c>
      <c r="R286" s="2"/>
    </row>
    <row r="288" spans="1:18">
      <c r="A288" s="3">
        <v>141</v>
      </c>
      <c r="B288" s="3">
        <v>9974</v>
      </c>
      <c r="C288" s="3">
        <v>2</v>
      </c>
      <c r="D288" s="3">
        <v>3</v>
      </c>
      <c r="E288" s="3">
        <v>13</v>
      </c>
      <c r="F288" s="21">
        <v>2</v>
      </c>
      <c r="G288" s="1" t="s">
        <v>142</v>
      </c>
      <c r="J288" s="22" t="s">
        <v>143</v>
      </c>
      <c r="L288" s="18" t="s">
        <v>141</v>
      </c>
      <c r="M288" s="8">
        <v>40</v>
      </c>
      <c r="N288" s="43">
        <v>0</v>
      </c>
      <c r="O288" s="53">
        <f>ROUND($M288*N288,2)</f>
        <v>0</v>
      </c>
      <c r="R288" s="2"/>
    </row>
    <row r="290" spans="1:18">
      <c r="A290" s="3">
        <v>142</v>
      </c>
      <c r="B290" s="3">
        <v>1566</v>
      </c>
      <c r="C290" s="3">
        <v>2</v>
      </c>
      <c r="D290" s="3">
        <v>3</v>
      </c>
      <c r="E290" s="3">
        <v>13</v>
      </c>
      <c r="G290" s="1" t="s">
        <v>144</v>
      </c>
      <c r="J290" s="23" t="s">
        <v>145</v>
      </c>
      <c r="M290" s="9"/>
    </row>
    <row r="292" spans="1:18">
      <c r="A292" s="3">
        <v>143</v>
      </c>
      <c r="B292" s="3">
        <v>1567</v>
      </c>
      <c r="C292" s="3">
        <v>2</v>
      </c>
      <c r="D292" s="3">
        <v>3</v>
      </c>
      <c r="E292" s="3">
        <v>13</v>
      </c>
      <c r="G292" s="1" t="s">
        <v>144</v>
      </c>
      <c r="J292" s="24" t="s">
        <v>146</v>
      </c>
      <c r="M292" s="9"/>
    </row>
    <row r="294" spans="1:18">
      <c r="A294" s="3">
        <v>144</v>
      </c>
      <c r="B294" s="3">
        <v>9975</v>
      </c>
      <c r="C294" s="3">
        <v>2</v>
      </c>
      <c r="D294" s="3">
        <v>3</v>
      </c>
      <c r="E294" s="3">
        <v>13</v>
      </c>
      <c r="F294" s="21">
        <v>3</v>
      </c>
      <c r="G294" s="1" t="s">
        <v>147</v>
      </c>
      <c r="J294" s="22" t="s">
        <v>407</v>
      </c>
      <c r="L294" s="18" t="s">
        <v>141</v>
      </c>
      <c r="M294" s="8">
        <v>1</v>
      </c>
      <c r="N294" s="43">
        <v>0</v>
      </c>
      <c r="O294" s="53">
        <f>ROUND($M294*N294,2)</f>
        <v>0</v>
      </c>
      <c r="R294" s="2"/>
    </row>
    <row r="296" spans="1:18">
      <c r="A296" s="3">
        <v>145</v>
      </c>
      <c r="B296" s="3">
        <v>1577</v>
      </c>
      <c r="C296" s="3">
        <v>2</v>
      </c>
      <c r="D296" s="3">
        <v>3</v>
      </c>
      <c r="E296" s="3">
        <v>13</v>
      </c>
      <c r="G296" s="1" t="s">
        <v>144</v>
      </c>
      <c r="J296" s="23" t="s">
        <v>148</v>
      </c>
      <c r="M296" s="9"/>
    </row>
    <row r="298" spans="1:18">
      <c r="A298" s="3">
        <v>146</v>
      </c>
      <c r="B298" s="3">
        <v>1578</v>
      </c>
      <c r="C298" s="3">
        <v>2</v>
      </c>
      <c r="D298" s="3">
        <v>3</v>
      </c>
      <c r="E298" s="3">
        <v>13</v>
      </c>
      <c r="G298" s="1" t="s">
        <v>144</v>
      </c>
      <c r="J298" s="24" t="s">
        <v>146</v>
      </c>
      <c r="M298" s="9"/>
    </row>
    <row r="300" spans="1:18">
      <c r="A300" s="3">
        <v>147</v>
      </c>
      <c r="B300" s="3">
        <v>1579</v>
      </c>
      <c r="C300" s="3">
        <v>2</v>
      </c>
      <c r="D300" s="3">
        <v>3</v>
      </c>
      <c r="E300" s="3">
        <v>13</v>
      </c>
      <c r="F300" s="21">
        <v>4</v>
      </c>
      <c r="G300" s="1" t="s">
        <v>149</v>
      </c>
      <c r="J300" s="22" t="s">
        <v>406</v>
      </c>
      <c r="L300" s="18" t="s">
        <v>141</v>
      </c>
      <c r="M300" s="8">
        <v>1</v>
      </c>
      <c r="N300" s="43">
        <v>0</v>
      </c>
      <c r="O300" s="53">
        <f>ROUND($M300*N300,2)</f>
        <v>0</v>
      </c>
      <c r="R300" s="2"/>
    </row>
    <row r="302" spans="1:18">
      <c r="A302" s="3">
        <v>148</v>
      </c>
      <c r="B302" s="3">
        <v>1580</v>
      </c>
      <c r="C302" s="3">
        <v>2</v>
      </c>
      <c r="D302" s="3">
        <v>3</v>
      </c>
      <c r="E302" s="3">
        <v>13</v>
      </c>
      <c r="G302" s="1" t="s">
        <v>144</v>
      </c>
      <c r="J302" s="23" t="s">
        <v>150</v>
      </c>
      <c r="M302" s="9"/>
    </row>
    <row r="304" spans="1:18">
      <c r="A304" s="3">
        <v>149</v>
      </c>
      <c r="B304" s="3">
        <v>9976</v>
      </c>
      <c r="C304" s="3">
        <v>2</v>
      </c>
      <c r="D304" s="3">
        <v>3</v>
      </c>
      <c r="E304" s="3">
        <v>13</v>
      </c>
      <c r="G304" s="1" t="s">
        <v>144</v>
      </c>
      <c r="J304" s="24" t="s">
        <v>151</v>
      </c>
      <c r="M304" s="9"/>
    </row>
    <row r="306" spans="1:18">
      <c r="A306" s="3">
        <v>150</v>
      </c>
      <c r="B306" s="3">
        <v>1581</v>
      </c>
      <c r="C306" s="3">
        <v>2</v>
      </c>
      <c r="D306" s="3">
        <v>3</v>
      </c>
      <c r="E306" s="3">
        <v>13</v>
      </c>
      <c r="F306" s="21">
        <v>5</v>
      </c>
      <c r="G306" s="1" t="s">
        <v>152</v>
      </c>
      <c r="J306" s="22" t="s">
        <v>153</v>
      </c>
      <c r="L306" s="18" t="s">
        <v>141</v>
      </c>
      <c r="M306" s="8">
        <v>21</v>
      </c>
      <c r="N306" s="43">
        <v>0</v>
      </c>
      <c r="O306" s="53">
        <f>ROUND($M306*N306,2)</f>
        <v>0</v>
      </c>
      <c r="R306" s="2"/>
    </row>
    <row r="308" spans="1:18">
      <c r="A308" s="3">
        <v>151</v>
      </c>
      <c r="B308" s="3">
        <v>1582</v>
      </c>
      <c r="C308" s="3">
        <v>2</v>
      </c>
      <c r="D308" s="3">
        <v>3</v>
      </c>
      <c r="E308" s="3">
        <v>13</v>
      </c>
      <c r="F308" s="21">
        <v>6</v>
      </c>
      <c r="G308" s="1" t="s">
        <v>154</v>
      </c>
      <c r="J308" s="22" t="s">
        <v>155</v>
      </c>
      <c r="L308" s="18" t="s">
        <v>141</v>
      </c>
      <c r="M308" s="8">
        <v>21</v>
      </c>
      <c r="N308" s="43">
        <v>0</v>
      </c>
      <c r="O308" s="53">
        <f>ROUND($M308*N308,2)</f>
        <v>0</v>
      </c>
      <c r="R308" s="2"/>
    </row>
    <row r="310" spans="1:18" ht="28">
      <c r="A310" s="3">
        <v>152</v>
      </c>
      <c r="B310" s="3">
        <v>9977</v>
      </c>
      <c r="C310" s="3">
        <v>2</v>
      </c>
      <c r="D310" s="3">
        <v>3</v>
      </c>
      <c r="E310" s="3">
        <v>13</v>
      </c>
      <c r="F310" s="21">
        <v>7</v>
      </c>
      <c r="G310" s="1" t="s">
        <v>156</v>
      </c>
      <c r="J310" s="22" t="s">
        <v>157</v>
      </c>
      <c r="L310" s="18" t="s">
        <v>141</v>
      </c>
      <c r="M310" s="8">
        <v>21</v>
      </c>
      <c r="N310" s="43">
        <v>0</v>
      </c>
      <c r="O310" s="53">
        <f>ROUND($M310*N310,2)</f>
        <v>0</v>
      </c>
      <c r="R310" s="2"/>
    </row>
    <row r="312" spans="1:18">
      <c r="A312" s="3">
        <v>153</v>
      </c>
      <c r="B312" s="3">
        <v>1588</v>
      </c>
      <c r="C312" s="3">
        <v>2</v>
      </c>
      <c r="D312" s="3">
        <v>3</v>
      </c>
      <c r="E312" s="3">
        <v>13</v>
      </c>
      <c r="G312" s="1" t="s">
        <v>144</v>
      </c>
      <c r="J312" s="23" t="s">
        <v>158</v>
      </c>
      <c r="M312" s="9"/>
    </row>
    <row r="314" spans="1:18">
      <c r="A314" s="3">
        <v>154</v>
      </c>
      <c r="B314" s="3">
        <v>9978</v>
      </c>
      <c r="C314" s="3">
        <v>2</v>
      </c>
      <c r="D314" s="3">
        <v>3</v>
      </c>
      <c r="E314" s="3">
        <v>14</v>
      </c>
      <c r="G314" s="1" t="s">
        <v>144</v>
      </c>
      <c r="J314" s="24" t="s">
        <v>159</v>
      </c>
      <c r="M314" s="9"/>
    </row>
    <row r="316" spans="1:18" ht="28">
      <c r="A316" s="3">
        <v>155</v>
      </c>
      <c r="B316" s="3">
        <v>9980</v>
      </c>
      <c r="C316" s="3">
        <v>2</v>
      </c>
      <c r="D316" s="3">
        <v>3</v>
      </c>
      <c r="E316" s="3">
        <v>14</v>
      </c>
      <c r="F316" s="21">
        <v>8</v>
      </c>
      <c r="G316" s="1" t="s">
        <v>160</v>
      </c>
      <c r="J316" s="22" t="s">
        <v>161</v>
      </c>
      <c r="L316" s="18" t="s">
        <v>141</v>
      </c>
      <c r="M316" s="8">
        <v>14</v>
      </c>
      <c r="N316" s="43">
        <v>0</v>
      </c>
      <c r="O316" s="53">
        <f>ROUND($M316*N316,2)</f>
        <v>0</v>
      </c>
      <c r="R316" s="2"/>
    </row>
    <row r="318" spans="1:18" ht="28">
      <c r="A318" s="3">
        <v>156</v>
      </c>
      <c r="B318" s="3">
        <v>9981</v>
      </c>
      <c r="C318" s="3">
        <v>2</v>
      </c>
      <c r="D318" s="3">
        <v>3</v>
      </c>
      <c r="E318" s="3">
        <v>14</v>
      </c>
      <c r="F318" s="21">
        <v>9</v>
      </c>
      <c r="G318" s="1" t="s">
        <v>162</v>
      </c>
      <c r="J318" s="22" t="s">
        <v>163</v>
      </c>
      <c r="L318" s="18" t="s">
        <v>141</v>
      </c>
      <c r="M318" s="8">
        <v>1</v>
      </c>
      <c r="N318" s="43">
        <v>0</v>
      </c>
      <c r="O318" s="53">
        <f>ROUND($M318*N318,2)</f>
        <v>0</v>
      </c>
      <c r="R318" s="2"/>
    </row>
    <row r="320" spans="1:18" ht="28">
      <c r="A320" s="3">
        <v>157</v>
      </c>
      <c r="B320" s="3">
        <v>9982</v>
      </c>
      <c r="C320" s="3">
        <v>2</v>
      </c>
      <c r="D320" s="3">
        <v>3</v>
      </c>
      <c r="E320" s="3">
        <v>14</v>
      </c>
      <c r="F320" s="21">
        <v>10</v>
      </c>
      <c r="G320" s="1" t="s">
        <v>164</v>
      </c>
      <c r="J320" s="22" t="s">
        <v>165</v>
      </c>
      <c r="L320" s="18" t="s">
        <v>141</v>
      </c>
      <c r="M320" s="8">
        <v>1</v>
      </c>
      <c r="N320" s="43">
        <v>0</v>
      </c>
      <c r="O320" s="53">
        <f>ROUND($M320*N320,2)</f>
        <v>0</v>
      </c>
      <c r="R320" s="2"/>
    </row>
    <row r="321" spans="1:18">
      <c r="G321" s="1"/>
      <c r="R321" s="2"/>
    </row>
    <row r="322" spans="1:18" ht="20" customHeight="1" thickBot="1">
      <c r="G322" s="1"/>
      <c r="J322" s="26" t="s">
        <v>401</v>
      </c>
      <c r="K322" s="6"/>
      <c r="L322" s="19"/>
      <c r="M322" s="10"/>
      <c r="N322" s="45"/>
      <c r="O322" s="55">
        <f>SUM(O283:O321)</f>
        <v>0</v>
      </c>
      <c r="R322" s="2"/>
    </row>
    <row r="323" spans="1:18" ht="14.5" thickTop="1"/>
    <row r="324" spans="1:18">
      <c r="A324" s="3">
        <v>159</v>
      </c>
      <c r="B324" s="3">
        <v>9878</v>
      </c>
      <c r="C324" s="3">
        <v>2</v>
      </c>
      <c r="D324" s="3">
        <v>4</v>
      </c>
      <c r="E324" s="3">
        <v>15</v>
      </c>
      <c r="G324" s="1" t="s">
        <v>166</v>
      </c>
      <c r="J324" s="23" t="s">
        <v>115</v>
      </c>
      <c r="M324" s="9"/>
    </row>
    <row r="326" spans="1:18">
      <c r="A326" s="3">
        <v>160</v>
      </c>
      <c r="B326" s="3">
        <v>1603</v>
      </c>
      <c r="C326" s="3">
        <v>2</v>
      </c>
      <c r="D326" s="3">
        <v>4</v>
      </c>
      <c r="E326" s="3">
        <v>15</v>
      </c>
      <c r="G326" s="1" t="s">
        <v>166</v>
      </c>
      <c r="J326" s="23" t="s">
        <v>167</v>
      </c>
      <c r="M326" s="9"/>
    </row>
    <row r="328" spans="1:18">
      <c r="A328" s="3">
        <v>161</v>
      </c>
      <c r="B328" s="3">
        <v>1604</v>
      </c>
      <c r="C328" s="3">
        <v>2</v>
      </c>
      <c r="D328" s="3">
        <v>4</v>
      </c>
      <c r="E328" s="3">
        <v>15</v>
      </c>
      <c r="G328" s="1" t="s">
        <v>166</v>
      </c>
      <c r="J328" s="23" t="s">
        <v>168</v>
      </c>
      <c r="M328" s="9"/>
    </row>
    <row r="330" spans="1:18">
      <c r="A330" s="3">
        <v>162</v>
      </c>
      <c r="B330" s="3">
        <v>1625</v>
      </c>
      <c r="C330" s="3">
        <v>2</v>
      </c>
      <c r="D330" s="3">
        <v>4</v>
      </c>
      <c r="E330" s="3">
        <v>15</v>
      </c>
      <c r="G330" s="1" t="s">
        <v>169</v>
      </c>
      <c r="J330" s="23" t="s">
        <v>170</v>
      </c>
      <c r="M330" s="9"/>
    </row>
    <row r="332" spans="1:18" ht="28">
      <c r="A332" s="3">
        <v>163</v>
      </c>
      <c r="B332" s="3">
        <v>1626</v>
      </c>
      <c r="C332" s="3">
        <v>2</v>
      </c>
      <c r="D332" s="3">
        <v>4</v>
      </c>
      <c r="E332" s="3">
        <v>15</v>
      </c>
      <c r="G332" s="1" t="s">
        <v>169</v>
      </c>
      <c r="J332" s="24" t="s">
        <v>171</v>
      </c>
      <c r="M332" s="9"/>
    </row>
    <row r="334" spans="1:18">
      <c r="A334" s="3">
        <v>164</v>
      </c>
      <c r="B334" s="3">
        <v>1627</v>
      </c>
      <c r="C334" s="3">
        <v>2</v>
      </c>
      <c r="D334" s="3">
        <v>4</v>
      </c>
      <c r="E334" s="3">
        <v>15</v>
      </c>
      <c r="F334" s="21">
        <v>1</v>
      </c>
      <c r="G334" s="1" t="s">
        <v>172</v>
      </c>
      <c r="J334" s="22" t="s">
        <v>392</v>
      </c>
      <c r="L334" s="18" t="s">
        <v>141</v>
      </c>
      <c r="M334" s="8">
        <v>1</v>
      </c>
      <c r="N334" s="43">
        <v>0</v>
      </c>
      <c r="O334" s="53">
        <f>ROUND($M334*N334,2)</f>
        <v>0</v>
      </c>
      <c r="R334" s="2"/>
    </row>
    <row r="336" spans="1:18">
      <c r="A336" s="3">
        <v>165</v>
      </c>
      <c r="B336" s="3">
        <v>9985</v>
      </c>
      <c r="C336" s="3">
        <v>2</v>
      </c>
      <c r="D336" s="3">
        <v>4</v>
      </c>
      <c r="E336" s="3">
        <v>15</v>
      </c>
      <c r="F336" s="21">
        <v>2</v>
      </c>
      <c r="G336" s="1" t="s">
        <v>173</v>
      </c>
      <c r="J336" s="22" t="s">
        <v>174</v>
      </c>
      <c r="L336" s="18" t="s">
        <v>141</v>
      </c>
      <c r="M336" s="8">
        <v>1</v>
      </c>
      <c r="N336" s="43">
        <v>0</v>
      </c>
      <c r="O336" s="53">
        <f>ROUND($M336*N336,2)</f>
        <v>0</v>
      </c>
      <c r="R336" s="2"/>
    </row>
    <row r="338" spans="1:18" ht="14.5" thickBot="1">
      <c r="J338" s="26" t="s">
        <v>401</v>
      </c>
      <c r="K338" s="6"/>
      <c r="L338" s="19"/>
      <c r="M338" s="10"/>
      <c r="N338" s="45"/>
      <c r="O338" s="55">
        <f>SUM(O327:O337)</f>
        <v>0</v>
      </c>
    </row>
    <row r="339" spans="1:18" ht="14.5" thickTop="1"/>
    <row r="340" spans="1:18">
      <c r="A340" s="3">
        <v>167</v>
      </c>
      <c r="B340" s="3">
        <v>9881</v>
      </c>
      <c r="C340" s="3">
        <v>2</v>
      </c>
      <c r="D340" s="3">
        <v>5</v>
      </c>
      <c r="E340" s="3">
        <v>16</v>
      </c>
      <c r="G340" s="1" t="s">
        <v>175</v>
      </c>
      <c r="J340" s="23" t="s">
        <v>115</v>
      </c>
      <c r="M340" s="9"/>
    </row>
    <row r="342" spans="1:18">
      <c r="A342" s="3">
        <v>168</v>
      </c>
      <c r="B342" s="3">
        <v>1682</v>
      </c>
      <c r="C342" s="3">
        <v>2</v>
      </c>
      <c r="D342" s="3">
        <v>5</v>
      </c>
      <c r="E342" s="3">
        <v>16</v>
      </c>
      <c r="G342" s="1" t="s">
        <v>175</v>
      </c>
      <c r="J342" s="23" t="s">
        <v>176</v>
      </c>
      <c r="M342" s="9"/>
    </row>
    <row r="344" spans="1:18">
      <c r="A344" s="3">
        <v>169</v>
      </c>
      <c r="B344" s="3">
        <v>1683</v>
      </c>
      <c r="C344" s="3">
        <v>2</v>
      </c>
      <c r="D344" s="3">
        <v>5</v>
      </c>
      <c r="E344" s="3">
        <v>16</v>
      </c>
      <c r="G344" s="1" t="s">
        <v>175</v>
      </c>
      <c r="J344" s="23" t="s">
        <v>393</v>
      </c>
      <c r="M344" s="9"/>
    </row>
    <row r="346" spans="1:18">
      <c r="A346" s="3">
        <v>170</v>
      </c>
      <c r="B346" s="3">
        <v>1730</v>
      </c>
      <c r="C346" s="3">
        <v>2</v>
      </c>
      <c r="D346" s="3">
        <v>5</v>
      </c>
      <c r="E346" s="3">
        <v>16</v>
      </c>
      <c r="G346" s="1" t="s">
        <v>177</v>
      </c>
      <c r="J346" s="23" t="s">
        <v>178</v>
      </c>
      <c r="M346" s="9"/>
    </row>
    <row r="348" spans="1:18" ht="28">
      <c r="A348" s="3">
        <v>171</v>
      </c>
      <c r="B348" s="3">
        <v>1731</v>
      </c>
      <c r="C348" s="3">
        <v>2</v>
      </c>
      <c r="D348" s="3">
        <v>5</v>
      </c>
      <c r="E348" s="3">
        <v>16</v>
      </c>
      <c r="G348" s="1" t="s">
        <v>177</v>
      </c>
      <c r="J348" s="24" t="s">
        <v>179</v>
      </c>
      <c r="M348" s="9"/>
    </row>
    <row r="350" spans="1:18" s="28" customFormat="1" ht="23.5" customHeight="1">
      <c r="A350" s="28">
        <v>172</v>
      </c>
      <c r="B350" s="28">
        <v>1732</v>
      </c>
      <c r="C350" s="28">
        <v>2</v>
      </c>
      <c r="D350" s="28">
        <v>5</v>
      </c>
      <c r="E350" s="28">
        <v>16</v>
      </c>
      <c r="F350" s="33">
        <v>1</v>
      </c>
      <c r="G350" s="34" t="s">
        <v>180</v>
      </c>
      <c r="J350" s="22" t="s">
        <v>181</v>
      </c>
      <c r="L350" s="35" t="s">
        <v>133</v>
      </c>
      <c r="M350" s="36">
        <v>45</v>
      </c>
      <c r="N350" s="46">
        <v>0</v>
      </c>
      <c r="O350" s="56">
        <f>ROUND($M350*N350,2)</f>
        <v>0</v>
      </c>
      <c r="R350" s="37"/>
    </row>
    <row r="352" spans="1:18">
      <c r="A352" s="3">
        <v>173</v>
      </c>
      <c r="B352" s="3">
        <v>1733</v>
      </c>
      <c r="C352" s="3">
        <v>2</v>
      </c>
      <c r="D352" s="3">
        <v>5</v>
      </c>
      <c r="E352" s="3">
        <v>16</v>
      </c>
      <c r="F352" s="21">
        <v>2</v>
      </c>
      <c r="G352" s="1" t="s">
        <v>182</v>
      </c>
      <c r="J352" s="22" t="s">
        <v>183</v>
      </c>
      <c r="L352" s="18" t="s">
        <v>141</v>
      </c>
      <c r="M352" s="8">
        <v>16</v>
      </c>
      <c r="N352" s="43">
        <v>0</v>
      </c>
      <c r="O352" s="53">
        <f>ROUND($M352*N352,2)</f>
        <v>0</v>
      </c>
      <c r="R352" s="2"/>
    </row>
    <row r="354" spans="1:18">
      <c r="A354" s="3">
        <v>174</v>
      </c>
      <c r="B354" s="3">
        <v>1734</v>
      </c>
      <c r="C354" s="3">
        <v>2</v>
      </c>
      <c r="D354" s="3">
        <v>5</v>
      </c>
      <c r="E354" s="3">
        <v>16</v>
      </c>
      <c r="F354" s="21">
        <v>3</v>
      </c>
      <c r="G354" s="1" t="s">
        <v>184</v>
      </c>
      <c r="J354" s="22" t="s">
        <v>185</v>
      </c>
      <c r="L354" s="18" t="s">
        <v>141</v>
      </c>
      <c r="M354" s="8">
        <v>16</v>
      </c>
      <c r="N354" s="43">
        <v>0</v>
      </c>
      <c r="O354" s="53">
        <f>ROUND($M354*N354,2)</f>
        <v>0</v>
      </c>
      <c r="R354" s="2"/>
    </row>
    <row r="356" spans="1:18" ht="28">
      <c r="A356" s="3">
        <v>175</v>
      </c>
      <c r="B356" s="3">
        <v>1735</v>
      </c>
      <c r="C356" s="3">
        <v>2</v>
      </c>
      <c r="D356" s="3">
        <v>5</v>
      </c>
      <c r="E356" s="3">
        <v>16</v>
      </c>
      <c r="F356" s="21">
        <v>4</v>
      </c>
      <c r="G356" s="1" t="s">
        <v>186</v>
      </c>
      <c r="J356" s="22" t="s">
        <v>394</v>
      </c>
      <c r="L356" s="18" t="s">
        <v>141</v>
      </c>
      <c r="M356" s="8">
        <v>8</v>
      </c>
      <c r="N356" s="43">
        <v>0</v>
      </c>
      <c r="O356" s="53">
        <f>ROUND($M356*N356,2)</f>
        <v>0</v>
      </c>
      <c r="R356" s="2"/>
    </row>
    <row r="358" spans="1:18" ht="28">
      <c r="A358" s="3">
        <v>176</v>
      </c>
      <c r="B358" s="3">
        <v>1736</v>
      </c>
      <c r="C358" s="3">
        <v>2</v>
      </c>
      <c r="D358" s="3">
        <v>5</v>
      </c>
      <c r="E358" s="3">
        <v>16</v>
      </c>
      <c r="F358" s="21">
        <v>5</v>
      </c>
      <c r="G358" s="1" t="s">
        <v>187</v>
      </c>
      <c r="J358" s="22" t="s">
        <v>188</v>
      </c>
      <c r="L358" s="18" t="s">
        <v>133</v>
      </c>
      <c r="M358" s="8">
        <v>47.996499999999997</v>
      </c>
      <c r="N358" s="43">
        <v>0</v>
      </c>
      <c r="O358" s="53">
        <f>ROUND($M358*N358,2)</f>
        <v>0</v>
      </c>
      <c r="R358" s="2"/>
    </row>
    <row r="360" spans="1:18">
      <c r="A360" s="3">
        <v>177</v>
      </c>
      <c r="B360" s="3">
        <v>1737</v>
      </c>
      <c r="C360" s="3">
        <v>2</v>
      </c>
      <c r="D360" s="3">
        <v>5</v>
      </c>
      <c r="E360" s="3">
        <v>16</v>
      </c>
      <c r="F360" s="21">
        <v>6</v>
      </c>
      <c r="G360" s="1" t="s">
        <v>189</v>
      </c>
      <c r="J360" s="22" t="s">
        <v>190</v>
      </c>
      <c r="L360" s="18" t="s">
        <v>141</v>
      </c>
      <c r="M360" s="8">
        <v>16</v>
      </c>
      <c r="N360" s="43">
        <v>0</v>
      </c>
      <c r="O360" s="53">
        <f>ROUND($M360*N360,2)</f>
        <v>0</v>
      </c>
      <c r="R360" s="2"/>
    </row>
    <row r="362" spans="1:18">
      <c r="A362" s="3">
        <v>178</v>
      </c>
      <c r="B362" s="3">
        <v>10005</v>
      </c>
      <c r="C362" s="3">
        <v>2</v>
      </c>
      <c r="D362" s="3">
        <v>5</v>
      </c>
      <c r="E362" s="3">
        <v>16</v>
      </c>
      <c r="F362" s="21">
        <v>7</v>
      </c>
      <c r="G362" s="1" t="s">
        <v>191</v>
      </c>
      <c r="J362" s="22" t="s">
        <v>192</v>
      </c>
      <c r="L362" s="18" t="s">
        <v>141</v>
      </c>
      <c r="M362" s="8">
        <v>16</v>
      </c>
      <c r="N362" s="43">
        <v>0</v>
      </c>
      <c r="O362" s="53">
        <f>ROUND($M362*N362,2)</f>
        <v>0</v>
      </c>
      <c r="R362" s="2"/>
    </row>
    <row r="364" spans="1:18">
      <c r="A364" s="3">
        <v>179</v>
      </c>
      <c r="B364" s="3">
        <v>1793</v>
      </c>
      <c r="C364" s="3">
        <v>2</v>
      </c>
      <c r="D364" s="3">
        <v>5</v>
      </c>
      <c r="E364" s="3">
        <v>16</v>
      </c>
      <c r="G364" s="1" t="s">
        <v>193</v>
      </c>
      <c r="J364" s="23" t="s">
        <v>194</v>
      </c>
      <c r="M364" s="9"/>
    </row>
    <row r="366" spans="1:18">
      <c r="A366" s="3">
        <v>180</v>
      </c>
      <c r="B366" s="3">
        <v>1794</v>
      </c>
      <c r="C366" s="3">
        <v>2</v>
      </c>
      <c r="D366" s="3">
        <v>5</v>
      </c>
      <c r="E366" s="3">
        <v>16</v>
      </c>
      <c r="G366" s="1" t="s">
        <v>193</v>
      </c>
      <c r="J366" s="24" t="s">
        <v>195</v>
      </c>
      <c r="M366" s="9"/>
    </row>
    <row r="368" spans="1:18">
      <c r="A368" s="3">
        <v>181</v>
      </c>
      <c r="B368" s="3">
        <v>1795</v>
      </c>
      <c r="C368" s="3">
        <v>2</v>
      </c>
      <c r="D368" s="3">
        <v>5</v>
      </c>
      <c r="E368" s="3">
        <v>16</v>
      </c>
      <c r="F368" s="21">
        <v>8</v>
      </c>
      <c r="G368" s="1" t="s">
        <v>196</v>
      </c>
      <c r="J368" s="22" t="s">
        <v>197</v>
      </c>
      <c r="L368" s="18" t="s">
        <v>133</v>
      </c>
      <c r="M368" s="8">
        <v>43</v>
      </c>
      <c r="N368" s="43">
        <v>0</v>
      </c>
      <c r="O368" s="53">
        <f>ROUND($M368*N368,2)</f>
        <v>0</v>
      </c>
      <c r="R368" s="2"/>
    </row>
    <row r="370" spans="1:18">
      <c r="A370" s="3">
        <v>182</v>
      </c>
      <c r="B370" s="3">
        <v>1796</v>
      </c>
      <c r="C370" s="3">
        <v>2</v>
      </c>
      <c r="D370" s="3">
        <v>5</v>
      </c>
      <c r="E370" s="3">
        <v>16</v>
      </c>
      <c r="F370" s="21">
        <v>9</v>
      </c>
      <c r="G370" s="1" t="s">
        <v>198</v>
      </c>
      <c r="J370" s="22" t="s">
        <v>199</v>
      </c>
      <c r="L370" s="18" t="s">
        <v>133</v>
      </c>
      <c r="M370" s="8">
        <v>20</v>
      </c>
      <c r="N370" s="43">
        <v>0</v>
      </c>
      <c r="O370" s="53">
        <f>ROUND($M370*N370,2)</f>
        <v>0</v>
      </c>
      <c r="R370" s="2"/>
    </row>
    <row r="372" spans="1:18">
      <c r="A372" s="3">
        <v>183</v>
      </c>
      <c r="B372" s="3">
        <v>1797</v>
      </c>
      <c r="C372" s="3">
        <v>2</v>
      </c>
      <c r="D372" s="3">
        <v>5</v>
      </c>
      <c r="E372" s="3">
        <v>16</v>
      </c>
      <c r="F372" s="21">
        <v>10</v>
      </c>
      <c r="G372" s="1" t="s">
        <v>200</v>
      </c>
      <c r="J372" s="22" t="s">
        <v>201</v>
      </c>
      <c r="L372" s="18" t="s">
        <v>133</v>
      </c>
      <c r="M372" s="8">
        <v>30</v>
      </c>
      <c r="N372" s="43">
        <v>0</v>
      </c>
      <c r="O372" s="53">
        <f>ROUND($M372*N372,2)</f>
        <v>0</v>
      </c>
      <c r="R372" s="2"/>
    </row>
    <row r="374" spans="1:18">
      <c r="A374" s="3">
        <v>184</v>
      </c>
      <c r="B374" s="3">
        <v>1798</v>
      </c>
      <c r="C374" s="3">
        <v>2</v>
      </c>
      <c r="D374" s="3">
        <v>5</v>
      </c>
      <c r="E374" s="3">
        <v>16</v>
      </c>
      <c r="F374" s="21">
        <v>11</v>
      </c>
      <c r="G374" s="1" t="s">
        <v>202</v>
      </c>
      <c r="J374" s="22" t="s">
        <v>203</v>
      </c>
      <c r="L374" s="18" t="s">
        <v>133</v>
      </c>
      <c r="M374" s="8">
        <v>25</v>
      </c>
      <c r="N374" s="43">
        <v>0</v>
      </c>
      <c r="O374" s="53">
        <f>ROUND($M374*N374,2)</f>
        <v>0</v>
      </c>
      <c r="R374" s="2"/>
    </row>
    <row r="376" spans="1:18">
      <c r="A376" s="3">
        <v>185</v>
      </c>
      <c r="B376" s="3">
        <v>10015</v>
      </c>
      <c r="C376" s="3">
        <v>2</v>
      </c>
      <c r="D376" s="3">
        <v>5</v>
      </c>
      <c r="E376" s="3">
        <v>16</v>
      </c>
      <c r="F376" s="21">
        <v>12</v>
      </c>
      <c r="G376" s="1" t="s">
        <v>204</v>
      </c>
      <c r="J376" s="22" t="s">
        <v>205</v>
      </c>
      <c r="L376" s="18" t="s">
        <v>133</v>
      </c>
      <c r="M376" s="8">
        <v>25</v>
      </c>
      <c r="N376" s="43">
        <v>0</v>
      </c>
      <c r="O376" s="53">
        <f>ROUND($M376*N376,2)</f>
        <v>0</v>
      </c>
      <c r="R376" s="2"/>
    </row>
    <row r="378" spans="1:18">
      <c r="A378" s="3">
        <v>186</v>
      </c>
      <c r="B378" s="3">
        <v>10016</v>
      </c>
      <c r="C378" s="3">
        <v>2</v>
      </c>
      <c r="D378" s="3">
        <v>5</v>
      </c>
      <c r="E378" s="3">
        <v>17</v>
      </c>
      <c r="F378" s="21">
        <v>13</v>
      </c>
      <c r="G378" s="1" t="s">
        <v>206</v>
      </c>
      <c r="J378" s="22" t="s">
        <v>207</v>
      </c>
      <c r="L378" s="18" t="s">
        <v>133</v>
      </c>
      <c r="M378" s="8">
        <v>15</v>
      </c>
      <c r="N378" s="43">
        <v>0</v>
      </c>
      <c r="O378" s="53">
        <f>ROUND($M378*N378,2)</f>
        <v>0</v>
      </c>
      <c r="R378" s="2"/>
    </row>
    <row r="380" spans="1:18">
      <c r="A380" s="3">
        <v>187</v>
      </c>
      <c r="B380" s="3">
        <v>1799</v>
      </c>
      <c r="C380" s="3">
        <v>2</v>
      </c>
      <c r="D380" s="3">
        <v>5</v>
      </c>
      <c r="E380" s="3">
        <v>17</v>
      </c>
      <c r="G380" s="1" t="s">
        <v>193</v>
      </c>
      <c r="J380" s="24" t="s">
        <v>208</v>
      </c>
      <c r="M380" s="9"/>
    </row>
    <row r="382" spans="1:18">
      <c r="A382" s="3">
        <v>188</v>
      </c>
      <c r="B382" s="3">
        <v>1800</v>
      </c>
      <c r="C382" s="3">
        <v>2</v>
      </c>
      <c r="D382" s="3">
        <v>5</v>
      </c>
      <c r="E382" s="3">
        <v>17</v>
      </c>
      <c r="F382" s="21">
        <v>14</v>
      </c>
      <c r="G382" s="1" t="s">
        <v>209</v>
      </c>
      <c r="J382" s="22" t="s">
        <v>210</v>
      </c>
      <c r="L382" s="18" t="s">
        <v>141</v>
      </c>
      <c r="M382" s="8">
        <v>24</v>
      </c>
      <c r="N382" s="43">
        <v>0</v>
      </c>
      <c r="O382" s="53">
        <f>ROUND($M382*N382,2)</f>
        <v>0</v>
      </c>
      <c r="R382" s="2"/>
    </row>
    <row r="384" spans="1:18">
      <c r="A384" s="3">
        <v>189</v>
      </c>
      <c r="B384" s="3">
        <v>1801</v>
      </c>
      <c r="C384" s="3">
        <v>2</v>
      </c>
      <c r="D384" s="3">
        <v>5</v>
      </c>
      <c r="E384" s="3">
        <v>17</v>
      </c>
      <c r="F384" s="21">
        <v>15</v>
      </c>
      <c r="G384" s="1" t="s">
        <v>211</v>
      </c>
      <c r="J384" s="22" t="s">
        <v>212</v>
      </c>
      <c r="L384" s="18" t="s">
        <v>141</v>
      </c>
      <c r="M384" s="8">
        <v>16</v>
      </c>
      <c r="N384" s="43">
        <v>0</v>
      </c>
      <c r="O384" s="53">
        <f>ROUND($M384*N384,2)</f>
        <v>0</v>
      </c>
      <c r="R384" s="2"/>
    </row>
    <row r="386" spans="1:18">
      <c r="A386" s="3">
        <v>190</v>
      </c>
      <c r="B386" s="3">
        <v>10017</v>
      </c>
      <c r="C386" s="3">
        <v>2</v>
      </c>
      <c r="D386" s="3">
        <v>5</v>
      </c>
      <c r="E386" s="3">
        <v>17</v>
      </c>
      <c r="F386" s="21">
        <v>16</v>
      </c>
      <c r="G386" s="1" t="s">
        <v>213</v>
      </c>
      <c r="J386" s="22" t="s">
        <v>214</v>
      </c>
      <c r="L386" s="18" t="s">
        <v>141</v>
      </c>
      <c r="M386" s="8">
        <v>12</v>
      </c>
      <c r="N386" s="43">
        <v>0</v>
      </c>
      <c r="O386" s="53">
        <f>ROUND($M386*N386,2)</f>
        <v>0</v>
      </c>
      <c r="R386" s="2"/>
    </row>
    <row r="388" spans="1:18">
      <c r="A388" s="3">
        <v>191</v>
      </c>
      <c r="B388" s="3">
        <v>1802</v>
      </c>
      <c r="C388" s="3">
        <v>2</v>
      </c>
      <c r="D388" s="3">
        <v>5</v>
      </c>
      <c r="E388" s="3">
        <v>17</v>
      </c>
      <c r="G388" s="1" t="s">
        <v>193</v>
      </c>
      <c r="J388" s="24" t="s">
        <v>215</v>
      </c>
      <c r="M388" s="9"/>
    </row>
    <row r="390" spans="1:18">
      <c r="A390" s="3">
        <v>192</v>
      </c>
      <c r="B390" s="3">
        <v>1803</v>
      </c>
      <c r="C390" s="3">
        <v>2</v>
      </c>
      <c r="D390" s="3">
        <v>5</v>
      </c>
      <c r="E390" s="3">
        <v>17</v>
      </c>
      <c r="F390" s="21">
        <v>17</v>
      </c>
      <c r="G390" s="1" t="s">
        <v>216</v>
      </c>
      <c r="J390" s="22" t="s">
        <v>217</v>
      </c>
      <c r="L390" s="18" t="s">
        <v>29</v>
      </c>
      <c r="M390" s="8">
        <v>1</v>
      </c>
      <c r="N390" s="43">
        <v>0</v>
      </c>
      <c r="O390" s="53">
        <f>ROUND($M390*N390,2)</f>
        <v>0</v>
      </c>
      <c r="R390" s="2"/>
    </row>
    <row r="392" spans="1:18">
      <c r="A392" s="3">
        <v>193</v>
      </c>
      <c r="B392" s="3">
        <v>1804</v>
      </c>
      <c r="C392" s="3">
        <v>2</v>
      </c>
      <c r="D392" s="3">
        <v>5</v>
      </c>
      <c r="E392" s="3">
        <v>17</v>
      </c>
      <c r="G392" s="1" t="s">
        <v>193</v>
      </c>
      <c r="J392" s="23" t="s">
        <v>218</v>
      </c>
      <c r="M392" s="9"/>
    </row>
    <row r="394" spans="1:18" ht="42">
      <c r="A394" s="3">
        <v>194</v>
      </c>
      <c r="B394" s="3">
        <v>1805</v>
      </c>
      <c r="C394" s="3">
        <v>2</v>
      </c>
      <c r="D394" s="3">
        <v>5</v>
      </c>
      <c r="E394" s="3">
        <v>17</v>
      </c>
      <c r="G394" s="1" t="s">
        <v>219</v>
      </c>
      <c r="J394" s="24" t="s">
        <v>220</v>
      </c>
      <c r="M394" s="9"/>
    </row>
    <row r="396" spans="1:18" ht="28">
      <c r="A396" s="3">
        <v>195</v>
      </c>
      <c r="B396" s="3">
        <v>1806</v>
      </c>
      <c r="C396" s="3">
        <v>2</v>
      </c>
      <c r="D396" s="3">
        <v>5</v>
      </c>
      <c r="E396" s="3">
        <v>17</v>
      </c>
      <c r="F396" s="21">
        <v>18</v>
      </c>
      <c r="G396" s="1" t="s">
        <v>221</v>
      </c>
      <c r="J396" s="22" t="s">
        <v>222</v>
      </c>
      <c r="L396" s="18" t="s">
        <v>141</v>
      </c>
      <c r="M396" s="8">
        <v>1</v>
      </c>
      <c r="N396" s="43">
        <v>0</v>
      </c>
      <c r="O396" s="53">
        <f>ROUND($M396*N396,2)</f>
        <v>0</v>
      </c>
      <c r="R396" s="2"/>
    </row>
    <row r="398" spans="1:18" s="28" customFormat="1" ht="28" customHeight="1" thickBot="1">
      <c r="F398" s="33"/>
      <c r="J398" s="26" t="s">
        <v>401</v>
      </c>
      <c r="K398" s="30"/>
      <c r="L398" s="31"/>
      <c r="M398" s="32"/>
      <c r="N398" s="47"/>
      <c r="O398" s="57">
        <f>SUM(O348:O397)</f>
        <v>0</v>
      </c>
    </row>
    <row r="399" spans="1:18" ht="14.5" thickTop="1"/>
    <row r="400" spans="1:18">
      <c r="A400" s="3">
        <v>197</v>
      </c>
      <c r="B400" s="3">
        <v>9882</v>
      </c>
      <c r="C400" s="3">
        <v>2</v>
      </c>
      <c r="D400" s="3">
        <v>6</v>
      </c>
      <c r="E400" s="3">
        <v>18</v>
      </c>
      <c r="G400" s="1" t="s">
        <v>223</v>
      </c>
      <c r="J400" s="23" t="s">
        <v>115</v>
      </c>
      <c r="M400" s="9"/>
    </row>
    <row r="402" spans="1:18">
      <c r="A402" s="3">
        <v>198</v>
      </c>
      <c r="B402" s="3">
        <v>1813</v>
      </c>
      <c r="C402" s="3">
        <v>2</v>
      </c>
      <c r="D402" s="3">
        <v>6</v>
      </c>
      <c r="E402" s="3">
        <v>18</v>
      </c>
      <c r="G402" s="1" t="s">
        <v>223</v>
      </c>
      <c r="J402" s="23" t="s">
        <v>224</v>
      </c>
      <c r="M402" s="9"/>
    </row>
    <row r="404" spans="1:18">
      <c r="A404" s="3">
        <v>199</v>
      </c>
      <c r="B404" s="3">
        <v>1814</v>
      </c>
      <c r="C404" s="3">
        <v>2</v>
      </c>
      <c r="D404" s="3">
        <v>6</v>
      </c>
      <c r="E404" s="3">
        <v>18</v>
      </c>
      <c r="G404" s="1" t="s">
        <v>223</v>
      </c>
      <c r="J404" s="23" t="s">
        <v>225</v>
      </c>
      <c r="M404" s="9"/>
    </row>
    <row r="406" spans="1:18">
      <c r="A406" s="3">
        <v>200</v>
      </c>
      <c r="B406" s="3">
        <v>1816</v>
      </c>
      <c r="C406" s="3">
        <v>2</v>
      </c>
      <c r="D406" s="3">
        <v>6</v>
      </c>
      <c r="E406" s="3">
        <v>18</v>
      </c>
      <c r="G406" s="1" t="s">
        <v>223</v>
      </c>
      <c r="J406" s="23" t="s">
        <v>226</v>
      </c>
      <c r="M406" s="9"/>
    </row>
    <row r="408" spans="1:18">
      <c r="A408" s="3">
        <v>201</v>
      </c>
      <c r="B408" s="3">
        <v>1817</v>
      </c>
      <c r="C408" s="3">
        <v>2</v>
      </c>
      <c r="D408" s="3">
        <v>6</v>
      </c>
      <c r="E408" s="3">
        <v>18</v>
      </c>
      <c r="G408" s="1" t="s">
        <v>223</v>
      </c>
      <c r="J408" s="24" t="s">
        <v>227</v>
      </c>
      <c r="M408" s="9"/>
    </row>
    <row r="410" spans="1:18" ht="28">
      <c r="A410" s="3">
        <v>202</v>
      </c>
      <c r="B410" s="3">
        <v>1818</v>
      </c>
      <c r="C410" s="3">
        <v>2</v>
      </c>
      <c r="D410" s="3">
        <v>6</v>
      </c>
      <c r="E410" s="3">
        <v>18</v>
      </c>
      <c r="F410" s="21">
        <v>1</v>
      </c>
      <c r="G410" s="1" t="s">
        <v>228</v>
      </c>
      <c r="J410" s="22" t="s">
        <v>414</v>
      </c>
      <c r="L410" s="18" t="s">
        <v>390</v>
      </c>
      <c r="M410" s="8">
        <v>1</v>
      </c>
      <c r="N410" s="43">
        <v>0</v>
      </c>
      <c r="O410" s="53">
        <f>ROUND($M410*N410,2)</f>
        <v>0</v>
      </c>
      <c r="R410" s="2"/>
    </row>
    <row r="412" spans="1:18">
      <c r="A412" s="3">
        <v>203</v>
      </c>
      <c r="B412" s="3">
        <v>1819</v>
      </c>
      <c r="C412" s="3">
        <v>2</v>
      </c>
      <c r="D412" s="3">
        <v>6</v>
      </c>
      <c r="E412" s="3">
        <v>18</v>
      </c>
      <c r="G412" s="1" t="s">
        <v>223</v>
      </c>
      <c r="J412" s="24" t="s">
        <v>229</v>
      </c>
      <c r="M412" s="9"/>
    </row>
    <row r="414" spans="1:18" s="28" customFormat="1" ht="28">
      <c r="A414" s="28">
        <v>204</v>
      </c>
      <c r="B414" s="28">
        <v>1820</v>
      </c>
      <c r="C414" s="28">
        <v>2</v>
      </c>
      <c r="D414" s="28">
        <v>6</v>
      </c>
      <c r="E414" s="28">
        <v>18</v>
      </c>
      <c r="F414" s="33">
        <v>2</v>
      </c>
      <c r="G414" s="34" t="s">
        <v>230</v>
      </c>
      <c r="J414" s="22" t="s">
        <v>414</v>
      </c>
      <c r="L414" s="35" t="s">
        <v>390</v>
      </c>
      <c r="M414" s="36">
        <v>2</v>
      </c>
      <c r="N414" s="46">
        <v>0</v>
      </c>
      <c r="O414" s="56">
        <f>ROUND($M414*N414,2)</f>
        <v>0</v>
      </c>
      <c r="R414" s="37"/>
    </row>
    <row r="416" spans="1:18">
      <c r="A416" s="3">
        <v>205</v>
      </c>
      <c r="B416" s="3">
        <v>1830</v>
      </c>
      <c r="C416" s="3">
        <v>2</v>
      </c>
      <c r="D416" s="3">
        <v>6</v>
      </c>
      <c r="E416" s="3">
        <v>18</v>
      </c>
      <c r="G416" s="1" t="s">
        <v>223</v>
      </c>
      <c r="J416" s="23" t="s">
        <v>231</v>
      </c>
      <c r="M416" s="9"/>
    </row>
    <row r="418" spans="1:18" ht="56">
      <c r="A418" s="3">
        <v>206</v>
      </c>
      <c r="B418" s="3">
        <v>1831</v>
      </c>
      <c r="C418" s="3">
        <v>2</v>
      </c>
      <c r="D418" s="3">
        <v>6</v>
      </c>
      <c r="E418" s="3">
        <v>18</v>
      </c>
      <c r="G418" s="1" t="s">
        <v>223</v>
      </c>
      <c r="J418" s="24" t="s">
        <v>232</v>
      </c>
      <c r="M418" s="9"/>
    </row>
    <row r="420" spans="1:18">
      <c r="A420" s="3">
        <v>207</v>
      </c>
      <c r="B420" s="3">
        <v>1832</v>
      </c>
      <c r="C420" s="3">
        <v>2</v>
      </c>
      <c r="D420" s="3">
        <v>6</v>
      </c>
      <c r="E420" s="3">
        <v>18</v>
      </c>
      <c r="F420" s="21">
        <v>3</v>
      </c>
      <c r="G420" s="1" t="s">
        <v>233</v>
      </c>
      <c r="J420" s="22" t="s">
        <v>234</v>
      </c>
      <c r="L420" s="18" t="s">
        <v>141</v>
      </c>
      <c r="M420" s="8">
        <v>8</v>
      </c>
      <c r="N420" s="43">
        <v>0</v>
      </c>
      <c r="O420" s="53">
        <f>ROUND($M420*N420,2)</f>
        <v>0</v>
      </c>
      <c r="R420" s="2"/>
    </row>
    <row r="421" spans="1:18">
      <c r="G421" s="1"/>
      <c r="R421" s="2"/>
    </row>
    <row r="422" spans="1:18" ht="22.5" customHeight="1" thickBot="1">
      <c r="G422" s="1"/>
      <c r="J422" s="26" t="s">
        <v>401</v>
      </c>
      <c r="K422" s="6"/>
      <c r="L422" s="19"/>
      <c r="M422" s="10"/>
      <c r="N422" s="45"/>
      <c r="O422" s="55">
        <f>SUM(O405:O421)</f>
        <v>0</v>
      </c>
      <c r="R422" s="2"/>
    </row>
    <row r="423" spans="1:18" ht="14.5" thickTop="1"/>
    <row r="424" spans="1:18">
      <c r="A424" s="3">
        <v>209</v>
      </c>
      <c r="B424" s="3">
        <v>9883</v>
      </c>
      <c r="C424" s="3">
        <v>2</v>
      </c>
      <c r="D424" s="3">
        <v>7</v>
      </c>
      <c r="E424" s="3">
        <v>19</v>
      </c>
      <c r="G424" s="1" t="s">
        <v>235</v>
      </c>
      <c r="J424" s="23" t="s">
        <v>115</v>
      </c>
      <c r="M424" s="9"/>
    </row>
    <row r="426" spans="1:18">
      <c r="A426" s="3">
        <v>210</v>
      </c>
      <c r="B426" s="3">
        <v>1835</v>
      </c>
      <c r="C426" s="3">
        <v>2</v>
      </c>
      <c r="D426" s="3">
        <v>7</v>
      </c>
      <c r="E426" s="3">
        <v>19</v>
      </c>
      <c r="G426" s="1" t="s">
        <v>235</v>
      </c>
      <c r="J426" s="23" t="s">
        <v>236</v>
      </c>
      <c r="M426" s="9"/>
    </row>
    <row r="428" spans="1:18">
      <c r="A428" s="3">
        <v>211</v>
      </c>
      <c r="B428" s="3">
        <v>1836</v>
      </c>
      <c r="C428" s="3">
        <v>2</v>
      </c>
      <c r="D428" s="3">
        <v>7</v>
      </c>
      <c r="E428" s="3">
        <v>19</v>
      </c>
      <c r="G428" s="1" t="s">
        <v>235</v>
      </c>
      <c r="J428" s="23" t="s">
        <v>237</v>
      </c>
      <c r="M428" s="9"/>
    </row>
    <row r="430" spans="1:18">
      <c r="A430" s="3">
        <v>212</v>
      </c>
      <c r="B430" s="3">
        <v>1838</v>
      </c>
      <c r="C430" s="3">
        <v>2</v>
      </c>
      <c r="D430" s="3">
        <v>7</v>
      </c>
      <c r="E430" s="3">
        <v>19</v>
      </c>
      <c r="G430" s="1" t="s">
        <v>235</v>
      </c>
      <c r="J430" s="23" t="s">
        <v>395</v>
      </c>
      <c r="M430" s="9"/>
    </row>
    <row r="432" spans="1:18">
      <c r="A432" s="3">
        <v>213</v>
      </c>
      <c r="B432" s="3">
        <v>1841</v>
      </c>
      <c r="C432" s="3">
        <v>2</v>
      </c>
      <c r="D432" s="3">
        <v>7</v>
      </c>
      <c r="E432" s="3">
        <v>19</v>
      </c>
      <c r="G432" s="1" t="s">
        <v>235</v>
      </c>
      <c r="J432" s="23" t="s">
        <v>238</v>
      </c>
      <c r="M432" s="9"/>
    </row>
    <row r="434" spans="1:18" ht="42">
      <c r="A434" s="3">
        <v>214</v>
      </c>
      <c r="B434" s="3">
        <v>10026</v>
      </c>
      <c r="C434" s="3">
        <v>2</v>
      </c>
      <c r="D434" s="3">
        <v>7</v>
      </c>
      <c r="E434" s="3">
        <v>19</v>
      </c>
      <c r="G434" s="1" t="s">
        <v>239</v>
      </c>
      <c r="J434" s="24" t="s">
        <v>240</v>
      </c>
      <c r="M434" s="9"/>
    </row>
    <row r="436" spans="1:18" ht="28">
      <c r="A436" s="3">
        <v>215</v>
      </c>
      <c r="B436" s="3">
        <v>11000</v>
      </c>
      <c r="C436" s="3">
        <v>2</v>
      </c>
      <c r="D436" s="3">
        <v>7</v>
      </c>
      <c r="E436" s="3">
        <v>19</v>
      </c>
      <c r="F436" s="21">
        <v>1</v>
      </c>
      <c r="J436" s="22" t="s">
        <v>241</v>
      </c>
      <c r="L436" s="18" t="s">
        <v>390</v>
      </c>
      <c r="M436" s="8">
        <v>94</v>
      </c>
      <c r="N436" s="43">
        <v>0</v>
      </c>
      <c r="O436" s="53">
        <f>ROUND($M436*N436,2)</f>
        <v>0</v>
      </c>
      <c r="R436" s="2"/>
    </row>
    <row r="438" spans="1:18">
      <c r="A438" s="3">
        <v>216</v>
      </c>
      <c r="B438" s="3">
        <v>1857</v>
      </c>
      <c r="C438" s="3">
        <v>2</v>
      </c>
      <c r="D438" s="3">
        <v>7</v>
      </c>
      <c r="E438" s="3">
        <v>19</v>
      </c>
      <c r="G438" s="1" t="s">
        <v>239</v>
      </c>
      <c r="J438" s="23" t="s">
        <v>242</v>
      </c>
      <c r="M438" s="9"/>
    </row>
    <row r="440" spans="1:18" ht="28">
      <c r="A440" s="3">
        <v>217</v>
      </c>
      <c r="B440" s="3">
        <v>1858</v>
      </c>
      <c r="C440" s="3">
        <v>2</v>
      </c>
      <c r="D440" s="3">
        <v>7</v>
      </c>
      <c r="E440" s="3">
        <v>19</v>
      </c>
      <c r="G440" s="1" t="s">
        <v>239</v>
      </c>
      <c r="J440" s="24" t="s">
        <v>243</v>
      </c>
      <c r="M440" s="9"/>
    </row>
    <row r="442" spans="1:18">
      <c r="A442" s="3">
        <v>218</v>
      </c>
      <c r="B442" s="3">
        <v>10029</v>
      </c>
      <c r="C442" s="3">
        <v>2</v>
      </c>
      <c r="D442" s="3">
        <v>7</v>
      </c>
      <c r="E442" s="3">
        <v>19</v>
      </c>
      <c r="F442" s="21">
        <v>2</v>
      </c>
      <c r="G442" s="1" t="s">
        <v>244</v>
      </c>
      <c r="J442" s="22" t="s">
        <v>245</v>
      </c>
      <c r="L442" s="18" t="s">
        <v>390</v>
      </c>
      <c r="M442" s="8">
        <v>8</v>
      </c>
      <c r="N442" s="43">
        <v>0</v>
      </c>
      <c r="O442" s="53">
        <f>ROUND($M442*N442,2)</f>
        <v>0</v>
      </c>
      <c r="R442" s="2"/>
    </row>
    <row r="444" spans="1:18">
      <c r="A444" s="3">
        <v>219</v>
      </c>
      <c r="B444" s="3">
        <v>10030</v>
      </c>
      <c r="C444" s="3">
        <v>2</v>
      </c>
      <c r="D444" s="3">
        <v>7</v>
      </c>
      <c r="E444" s="3">
        <v>19</v>
      </c>
      <c r="F444" s="21">
        <v>3</v>
      </c>
      <c r="G444" s="1" t="s">
        <v>246</v>
      </c>
      <c r="J444" s="22" t="s">
        <v>247</v>
      </c>
      <c r="L444" s="18" t="s">
        <v>390</v>
      </c>
      <c r="M444" s="8">
        <v>8</v>
      </c>
      <c r="N444" s="43">
        <v>0</v>
      </c>
      <c r="O444" s="53">
        <f>ROUND($M444*N444,2)</f>
        <v>0</v>
      </c>
      <c r="R444" s="2"/>
    </row>
    <row r="446" spans="1:18" ht="42">
      <c r="A446" s="3">
        <v>220</v>
      </c>
      <c r="B446" s="3">
        <v>1859</v>
      </c>
      <c r="C446" s="3">
        <v>2</v>
      </c>
      <c r="D446" s="3">
        <v>7</v>
      </c>
      <c r="E446" s="3">
        <v>19</v>
      </c>
      <c r="G446" s="1" t="s">
        <v>239</v>
      </c>
      <c r="J446" s="24" t="s">
        <v>248</v>
      </c>
      <c r="M446" s="9"/>
    </row>
    <row r="448" spans="1:18">
      <c r="A448" s="3">
        <v>221</v>
      </c>
      <c r="B448" s="3">
        <v>1860</v>
      </c>
      <c r="C448" s="3">
        <v>2</v>
      </c>
      <c r="D448" s="3">
        <v>7</v>
      </c>
      <c r="E448" s="3">
        <v>19</v>
      </c>
      <c r="F448" s="21">
        <v>4</v>
      </c>
      <c r="G448" s="1" t="s">
        <v>249</v>
      </c>
      <c r="J448" s="22" t="s">
        <v>250</v>
      </c>
      <c r="L448" s="18" t="s">
        <v>390</v>
      </c>
      <c r="M448" s="8">
        <v>46</v>
      </c>
      <c r="N448" s="43">
        <v>0</v>
      </c>
      <c r="O448" s="53">
        <f>ROUND($M448*N448,2)</f>
        <v>0</v>
      </c>
      <c r="R448" s="2"/>
    </row>
    <row r="450" spans="1:18">
      <c r="A450" s="3">
        <v>222</v>
      </c>
      <c r="B450" s="3">
        <v>1862</v>
      </c>
      <c r="C450" s="3">
        <v>2</v>
      </c>
      <c r="D450" s="3">
        <v>7</v>
      </c>
      <c r="E450" s="3">
        <v>19</v>
      </c>
      <c r="F450" s="21">
        <v>5</v>
      </c>
      <c r="G450" s="1" t="s">
        <v>251</v>
      </c>
      <c r="J450" s="22" t="s">
        <v>252</v>
      </c>
      <c r="L450" s="18" t="s">
        <v>390</v>
      </c>
      <c r="M450" s="8">
        <v>16</v>
      </c>
      <c r="N450" s="43">
        <v>0</v>
      </c>
      <c r="O450" s="53">
        <f>ROUND($M450*N450,2)</f>
        <v>0</v>
      </c>
      <c r="R450" s="2"/>
    </row>
    <row r="452" spans="1:18">
      <c r="A452" s="3">
        <v>223</v>
      </c>
      <c r="B452" s="3">
        <v>1863</v>
      </c>
      <c r="C452" s="3">
        <v>2</v>
      </c>
      <c r="D452" s="3">
        <v>7</v>
      </c>
      <c r="E452" s="3">
        <v>19</v>
      </c>
      <c r="F452" s="21">
        <v>6</v>
      </c>
      <c r="G452" s="1" t="s">
        <v>253</v>
      </c>
      <c r="J452" s="22" t="s">
        <v>254</v>
      </c>
      <c r="L452" s="18" t="s">
        <v>390</v>
      </c>
      <c r="M452" s="8">
        <v>10</v>
      </c>
      <c r="N452" s="43">
        <v>0</v>
      </c>
      <c r="O452" s="53">
        <f>ROUND($M452*N452,2)</f>
        <v>0</v>
      </c>
      <c r="R452" s="2"/>
    </row>
    <row r="454" spans="1:18">
      <c r="A454" s="3">
        <v>224</v>
      </c>
      <c r="B454" s="3">
        <v>1865</v>
      </c>
      <c r="C454" s="3">
        <v>2</v>
      </c>
      <c r="D454" s="3">
        <v>7</v>
      </c>
      <c r="E454" s="3">
        <v>19</v>
      </c>
      <c r="G454" s="1" t="s">
        <v>239</v>
      </c>
      <c r="J454" s="23" t="s">
        <v>255</v>
      </c>
      <c r="M454" s="9"/>
    </row>
    <row r="456" spans="1:18" ht="28">
      <c r="A456" s="3">
        <v>225</v>
      </c>
      <c r="B456" s="3">
        <v>10031</v>
      </c>
      <c r="C456" s="3">
        <v>2</v>
      </c>
      <c r="D456" s="3">
        <v>7</v>
      </c>
      <c r="E456" s="3">
        <v>20</v>
      </c>
      <c r="G456" s="1" t="s">
        <v>239</v>
      </c>
      <c r="J456" s="24" t="s">
        <v>256</v>
      </c>
      <c r="M456" s="9"/>
    </row>
    <row r="458" spans="1:18">
      <c r="A458" s="3">
        <v>226</v>
      </c>
      <c r="B458" s="3">
        <v>10032</v>
      </c>
      <c r="C458" s="3">
        <v>2</v>
      </c>
      <c r="D458" s="3">
        <v>7</v>
      </c>
      <c r="E458" s="3">
        <v>20</v>
      </c>
      <c r="F458" s="21">
        <v>7</v>
      </c>
      <c r="G458" s="1" t="s">
        <v>257</v>
      </c>
      <c r="J458" s="22" t="s">
        <v>258</v>
      </c>
      <c r="L458" s="18" t="s">
        <v>390</v>
      </c>
      <c r="M458" s="8">
        <v>21</v>
      </c>
      <c r="N458" s="43">
        <v>0</v>
      </c>
      <c r="O458" s="53">
        <f>ROUND($M458*N458,2)</f>
        <v>0</v>
      </c>
      <c r="R458" s="2"/>
    </row>
    <row r="460" spans="1:18">
      <c r="A460" s="3">
        <v>227</v>
      </c>
      <c r="B460" s="3">
        <v>1866</v>
      </c>
      <c r="C460" s="3">
        <v>2</v>
      </c>
      <c r="D460" s="3">
        <v>7</v>
      </c>
      <c r="E460" s="3">
        <v>20</v>
      </c>
      <c r="G460" s="1" t="s">
        <v>239</v>
      </c>
      <c r="J460" s="24" t="s">
        <v>259</v>
      </c>
      <c r="M460" s="9"/>
    </row>
    <row r="462" spans="1:18">
      <c r="A462" s="3">
        <v>228</v>
      </c>
      <c r="B462" s="3">
        <v>1867</v>
      </c>
      <c r="C462" s="3">
        <v>2</v>
      </c>
      <c r="D462" s="3">
        <v>7</v>
      </c>
      <c r="E462" s="3">
        <v>20</v>
      </c>
      <c r="F462" s="21">
        <v>8</v>
      </c>
      <c r="G462" s="1" t="s">
        <v>260</v>
      </c>
      <c r="J462" s="22" t="s">
        <v>258</v>
      </c>
      <c r="L462" s="18" t="s">
        <v>390</v>
      </c>
      <c r="M462" s="8">
        <v>21</v>
      </c>
      <c r="N462" s="43">
        <v>0</v>
      </c>
      <c r="O462" s="53">
        <f>ROUND($M462*N462,2)</f>
        <v>0</v>
      </c>
      <c r="R462" s="2"/>
    </row>
    <row r="464" spans="1:18" ht="22" customHeight="1" thickBot="1">
      <c r="J464" s="26" t="s">
        <v>401</v>
      </c>
      <c r="K464" s="6"/>
      <c r="L464" s="19"/>
      <c r="M464" s="10"/>
      <c r="N464" s="45"/>
      <c r="O464" s="55">
        <f>SUM(O430:O463)</f>
        <v>0</v>
      </c>
    </row>
    <row r="465" spans="1:15" ht="14.5" thickTop="1"/>
    <row r="466" spans="1:15">
      <c r="A466" s="3">
        <v>230</v>
      </c>
      <c r="B466" s="3">
        <v>9886</v>
      </c>
      <c r="C466" s="3">
        <v>2</v>
      </c>
      <c r="D466" s="3">
        <v>8</v>
      </c>
      <c r="E466" s="3">
        <v>21</v>
      </c>
      <c r="G466" s="1" t="s">
        <v>261</v>
      </c>
      <c r="J466" s="23" t="s">
        <v>115</v>
      </c>
      <c r="M466" s="9"/>
    </row>
    <row r="468" spans="1:15">
      <c r="A468" s="3">
        <v>231</v>
      </c>
      <c r="B468" s="3">
        <v>5821</v>
      </c>
      <c r="C468" s="3">
        <v>2</v>
      </c>
      <c r="D468" s="3">
        <v>8</v>
      </c>
      <c r="E468" s="3">
        <v>21</v>
      </c>
      <c r="G468" s="1" t="s">
        <v>261</v>
      </c>
      <c r="J468" s="23" t="s">
        <v>262</v>
      </c>
      <c r="M468" s="9"/>
    </row>
    <row r="470" spans="1:15">
      <c r="A470" s="3">
        <v>232</v>
      </c>
      <c r="B470" s="3">
        <v>5822</v>
      </c>
      <c r="C470" s="3">
        <v>2</v>
      </c>
      <c r="D470" s="3">
        <v>8</v>
      </c>
      <c r="E470" s="3">
        <v>21</v>
      </c>
      <c r="G470" s="1" t="s">
        <v>261</v>
      </c>
      <c r="J470" s="23" t="s">
        <v>263</v>
      </c>
      <c r="M470" s="9"/>
    </row>
    <row r="472" spans="1:15">
      <c r="A472" s="3">
        <v>233</v>
      </c>
      <c r="B472" s="3">
        <v>9683</v>
      </c>
      <c r="C472" s="3">
        <v>2</v>
      </c>
      <c r="D472" s="3">
        <v>8</v>
      </c>
      <c r="E472" s="3">
        <v>21</v>
      </c>
      <c r="G472" s="1" t="s">
        <v>261</v>
      </c>
      <c r="J472" s="24" t="s">
        <v>264</v>
      </c>
      <c r="M472" s="9"/>
    </row>
    <row r="474" spans="1:15" ht="42">
      <c r="A474" s="3">
        <v>234</v>
      </c>
      <c r="B474" s="3">
        <v>10634</v>
      </c>
      <c r="C474" s="3">
        <v>2</v>
      </c>
      <c r="D474" s="3">
        <v>8</v>
      </c>
      <c r="E474" s="3">
        <v>21</v>
      </c>
      <c r="F474" s="21">
        <v>1</v>
      </c>
      <c r="J474" s="22" t="s">
        <v>265</v>
      </c>
      <c r="L474" s="18" t="s">
        <v>29</v>
      </c>
      <c r="M474" s="8">
        <v>1</v>
      </c>
      <c r="N474" s="43">
        <v>12500</v>
      </c>
      <c r="O474" s="53">
        <f>ROUND($M474*N474,2)</f>
        <v>12500</v>
      </c>
    </row>
    <row r="476" spans="1:15">
      <c r="A476" s="3">
        <v>235</v>
      </c>
      <c r="B476" s="3">
        <v>10635</v>
      </c>
      <c r="C476" s="3">
        <v>2</v>
      </c>
      <c r="D476" s="3">
        <v>8</v>
      </c>
      <c r="E476" s="3">
        <v>21</v>
      </c>
      <c r="F476" s="21">
        <v>2</v>
      </c>
      <c r="J476" s="22" t="s">
        <v>266</v>
      </c>
      <c r="L476" s="18" t="s">
        <v>267</v>
      </c>
      <c r="M476" s="11">
        <v>0</v>
      </c>
      <c r="N476" s="43">
        <v>0</v>
      </c>
      <c r="O476" s="53">
        <f>M476*N476</f>
        <v>0</v>
      </c>
    </row>
    <row r="478" spans="1:15">
      <c r="A478" s="3">
        <v>236</v>
      </c>
      <c r="B478" s="3">
        <v>10636</v>
      </c>
      <c r="C478" s="3">
        <v>2</v>
      </c>
      <c r="D478" s="3">
        <v>8</v>
      </c>
      <c r="E478" s="3">
        <v>21</v>
      </c>
      <c r="F478" s="21">
        <v>3</v>
      </c>
      <c r="J478" s="22" t="s">
        <v>268</v>
      </c>
      <c r="L478" s="18" t="s">
        <v>267</v>
      </c>
      <c r="M478" s="11">
        <v>0</v>
      </c>
      <c r="N478" s="43">
        <v>0</v>
      </c>
      <c r="O478" s="53">
        <f>M478*N478</f>
        <v>0</v>
      </c>
    </row>
    <row r="480" spans="1:15">
      <c r="A480" s="3">
        <v>237</v>
      </c>
      <c r="B480" s="3">
        <v>9697</v>
      </c>
      <c r="C480" s="3">
        <v>2</v>
      </c>
      <c r="D480" s="3">
        <v>8</v>
      </c>
      <c r="E480" s="3">
        <v>21</v>
      </c>
      <c r="G480" s="1" t="s">
        <v>261</v>
      </c>
      <c r="J480" s="24" t="s">
        <v>269</v>
      </c>
      <c r="M480" s="9"/>
    </row>
    <row r="482" spans="1:15" ht="28">
      <c r="A482" s="3">
        <v>238</v>
      </c>
      <c r="B482" s="3">
        <v>9698</v>
      </c>
      <c r="C482" s="3">
        <v>2</v>
      </c>
      <c r="D482" s="3">
        <v>8</v>
      </c>
      <c r="E482" s="3">
        <v>21</v>
      </c>
      <c r="F482" s="21">
        <v>4</v>
      </c>
      <c r="G482" s="1" t="s">
        <v>270</v>
      </c>
      <c r="J482" s="22" t="s">
        <v>271</v>
      </c>
      <c r="L482" s="18" t="s">
        <v>29</v>
      </c>
      <c r="M482" s="8">
        <v>1</v>
      </c>
      <c r="N482" s="43">
        <v>12000</v>
      </c>
      <c r="O482" s="53">
        <f>ROUND($M482*N482,2)</f>
        <v>12000</v>
      </c>
    </row>
    <row r="484" spans="1:15">
      <c r="A484" s="3">
        <v>239</v>
      </c>
      <c r="B484" s="3">
        <v>10336</v>
      </c>
      <c r="C484" s="3">
        <v>2</v>
      </c>
      <c r="D484" s="3">
        <v>8</v>
      </c>
      <c r="E484" s="3">
        <v>21</v>
      </c>
      <c r="F484" s="21">
        <v>5</v>
      </c>
      <c r="G484" s="1" t="s">
        <v>272</v>
      </c>
      <c r="J484" s="22" t="s">
        <v>266</v>
      </c>
      <c r="L484" s="18" t="s">
        <v>267</v>
      </c>
      <c r="M484" s="11">
        <v>0</v>
      </c>
      <c r="N484" s="43">
        <v>0</v>
      </c>
      <c r="O484" s="53">
        <f>M484*N484</f>
        <v>0</v>
      </c>
    </row>
    <row r="486" spans="1:15">
      <c r="A486" s="3">
        <v>240</v>
      </c>
      <c r="B486" s="3">
        <v>10337</v>
      </c>
      <c r="C486" s="3">
        <v>2</v>
      </c>
      <c r="D486" s="3">
        <v>8</v>
      </c>
      <c r="E486" s="3">
        <v>21</v>
      </c>
      <c r="F486" s="21">
        <v>6</v>
      </c>
      <c r="G486" s="1" t="s">
        <v>273</v>
      </c>
      <c r="J486" s="22" t="s">
        <v>268</v>
      </c>
      <c r="L486" s="18" t="s">
        <v>267</v>
      </c>
      <c r="M486" s="11">
        <v>0</v>
      </c>
      <c r="N486" s="43">
        <v>0</v>
      </c>
      <c r="O486" s="53">
        <f>M486*N486</f>
        <v>0</v>
      </c>
    </row>
    <row r="487" spans="1:15">
      <c r="G487" s="1"/>
    </row>
    <row r="488" spans="1:15" ht="14.5" thickBot="1">
      <c r="G488" s="1"/>
      <c r="J488" s="26" t="s">
        <v>401</v>
      </c>
      <c r="K488" s="6"/>
      <c r="L488" s="19"/>
      <c r="M488" s="12"/>
      <c r="N488" s="48"/>
      <c r="O488" s="58">
        <f>SUM(O473:O487)</f>
        <v>24500</v>
      </c>
    </row>
    <row r="489" spans="1:15" ht="14.5" thickTop="1">
      <c r="G489" s="1"/>
    </row>
    <row r="490" spans="1:15">
      <c r="G490" s="1"/>
      <c r="J490" s="24" t="s">
        <v>402</v>
      </c>
    </row>
    <row r="492" spans="1:15">
      <c r="A492" s="3">
        <v>242</v>
      </c>
      <c r="B492" s="3">
        <v>1288</v>
      </c>
      <c r="C492" s="3">
        <v>2</v>
      </c>
      <c r="D492" s="3">
        <v>9</v>
      </c>
      <c r="E492" s="3">
        <v>22</v>
      </c>
      <c r="F492" s="21">
        <v>1</v>
      </c>
      <c r="G492" s="1" t="s">
        <v>274</v>
      </c>
      <c r="J492" s="22" t="s">
        <v>275</v>
      </c>
      <c r="O492" s="53">
        <f>O248</f>
        <v>0</v>
      </c>
    </row>
    <row r="494" spans="1:15">
      <c r="A494" s="3">
        <v>243</v>
      </c>
      <c r="B494" s="3">
        <v>1403</v>
      </c>
      <c r="C494" s="3">
        <v>2</v>
      </c>
      <c r="D494" s="3">
        <v>9</v>
      </c>
      <c r="E494" s="3">
        <v>22</v>
      </c>
      <c r="F494" s="21">
        <v>2</v>
      </c>
      <c r="G494" s="1" t="s">
        <v>276</v>
      </c>
      <c r="J494" s="22" t="s">
        <v>277</v>
      </c>
      <c r="O494" s="53">
        <f>O274</f>
        <v>0</v>
      </c>
    </row>
    <row r="496" spans="1:15">
      <c r="A496" s="3">
        <v>244</v>
      </c>
      <c r="B496" s="3">
        <v>1550</v>
      </c>
      <c r="C496" s="3">
        <v>2</v>
      </c>
      <c r="D496" s="3">
        <v>9</v>
      </c>
      <c r="E496" s="3">
        <v>22</v>
      </c>
      <c r="F496" s="21">
        <v>3</v>
      </c>
      <c r="G496" s="1" t="s">
        <v>278</v>
      </c>
      <c r="J496" s="22" t="s">
        <v>279</v>
      </c>
      <c r="O496" s="53">
        <f>O322</f>
        <v>0</v>
      </c>
    </row>
    <row r="498" spans="1:15">
      <c r="A498" s="3">
        <v>245</v>
      </c>
      <c r="B498" s="3">
        <v>11013</v>
      </c>
      <c r="C498" s="3">
        <v>2</v>
      </c>
      <c r="D498" s="3">
        <v>9</v>
      </c>
      <c r="E498" s="3">
        <v>22</v>
      </c>
      <c r="F498" s="21">
        <v>4</v>
      </c>
      <c r="J498" s="22" t="s">
        <v>280</v>
      </c>
      <c r="O498" s="53">
        <f>O338</f>
        <v>0</v>
      </c>
    </row>
    <row r="500" spans="1:15">
      <c r="A500" s="3">
        <v>246</v>
      </c>
      <c r="B500" s="3">
        <v>1681</v>
      </c>
      <c r="C500" s="3">
        <v>2</v>
      </c>
      <c r="D500" s="3">
        <v>9</v>
      </c>
      <c r="E500" s="3">
        <v>22</v>
      </c>
      <c r="F500" s="21">
        <v>5</v>
      </c>
      <c r="G500" s="1" t="s">
        <v>281</v>
      </c>
      <c r="J500" s="22" t="s">
        <v>282</v>
      </c>
      <c r="O500" s="53">
        <f>O398</f>
        <v>0</v>
      </c>
    </row>
    <row r="502" spans="1:15">
      <c r="A502" s="3">
        <v>247</v>
      </c>
      <c r="B502" s="3">
        <v>1812</v>
      </c>
      <c r="C502" s="3">
        <v>2</v>
      </c>
      <c r="D502" s="3">
        <v>9</v>
      </c>
      <c r="E502" s="3">
        <v>22</v>
      </c>
      <c r="F502" s="21">
        <v>6</v>
      </c>
      <c r="G502" s="1" t="s">
        <v>283</v>
      </c>
      <c r="J502" s="22" t="s">
        <v>284</v>
      </c>
      <c r="O502" s="53">
        <f>O422</f>
        <v>0</v>
      </c>
    </row>
    <row r="504" spans="1:15">
      <c r="A504" s="3">
        <v>248</v>
      </c>
      <c r="B504" s="3">
        <v>1834</v>
      </c>
      <c r="C504" s="3">
        <v>2</v>
      </c>
      <c r="D504" s="3">
        <v>9</v>
      </c>
      <c r="E504" s="3">
        <v>22</v>
      </c>
      <c r="F504" s="21">
        <v>7</v>
      </c>
      <c r="G504" s="1" t="s">
        <v>285</v>
      </c>
      <c r="J504" s="22" t="s">
        <v>286</v>
      </c>
      <c r="O504" s="53">
        <f>O464</f>
        <v>0</v>
      </c>
    </row>
    <row r="506" spans="1:15">
      <c r="A506" s="3">
        <v>249</v>
      </c>
      <c r="B506" s="3">
        <v>5820</v>
      </c>
      <c r="C506" s="3">
        <v>2</v>
      </c>
      <c r="D506" s="3">
        <v>9</v>
      </c>
      <c r="E506" s="3">
        <v>22</v>
      </c>
      <c r="F506" s="21">
        <v>8</v>
      </c>
      <c r="G506" s="1" t="s">
        <v>287</v>
      </c>
      <c r="J506" s="22" t="s">
        <v>288</v>
      </c>
      <c r="O506" s="59">
        <f>O488</f>
        <v>24500</v>
      </c>
    </row>
    <row r="507" spans="1:15">
      <c r="G507" s="1"/>
    </row>
    <row r="508" spans="1:15">
      <c r="G508" s="1"/>
      <c r="J508" s="25" t="s">
        <v>403</v>
      </c>
      <c r="O508" s="53">
        <f>SUM(O491:O507)</f>
        <v>24500</v>
      </c>
    </row>
    <row r="509" spans="1:15">
      <c r="I509" s="38"/>
      <c r="J509" s="39"/>
      <c r="K509" s="38"/>
      <c r="L509" s="40"/>
      <c r="M509" s="41"/>
      <c r="N509" s="49"/>
      <c r="O509" s="59"/>
    </row>
    <row r="511" spans="1:15">
      <c r="A511" s="3">
        <v>250</v>
      </c>
      <c r="B511" s="3">
        <v>9885</v>
      </c>
      <c r="C511" s="3">
        <v>3</v>
      </c>
      <c r="D511" s="3">
        <v>1</v>
      </c>
      <c r="E511" s="3">
        <v>23</v>
      </c>
      <c r="G511" s="1" t="s">
        <v>289</v>
      </c>
      <c r="J511" s="23" t="s">
        <v>290</v>
      </c>
      <c r="M511" s="9"/>
    </row>
    <row r="513" spans="1:18">
      <c r="A513" s="3">
        <v>251</v>
      </c>
      <c r="B513" s="3">
        <v>5557</v>
      </c>
      <c r="C513" s="3">
        <v>3</v>
      </c>
      <c r="D513" s="3">
        <v>1</v>
      </c>
      <c r="E513" s="3">
        <v>23</v>
      </c>
      <c r="G513" s="1" t="s">
        <v>289</v>
      </c>
      <c r="J513" s="23" t="s">
        <v>13</v>
      </c>
      <c r="M513" s="9"/>
    </row>
    <row r="515" spans="1:18">
      <c r="A515" s="3">
        <v>252</v>
      </c>
      <c r="B515" s="3">
        <v>5558</v>
      </c>
      <c r="C515" s="3">
        <v>3</v>
      </c>
      <c r="D515" s="3">
        <v>1</v>
      </c>
      <c r="E515" s="3">
        <v>23</v>
      </c>
      <c r="G515" s="1" t="s">
        <v>289</v>
      </c>
      <c r="J515" s="23" t="s">
        <v>291</v>
      </c>
      <c r="M515" s="9"/>
    </row>
    <row r="517" spans="1:18">
      <c r="A517" s="3">
        <v>253</v>
      </c>
      <c r="B517" s="3">
        <v>10124</v>
      </c>
      <c r="C517" s="3">
        <v>3</v>
      </c>
      <c r="D517" s="3">
        <v>1</v>
      </c>
      <c r="E517" s="3">
        <v>23</v>
      </c>
      <c r="G517" s="1" t="s">
        <v>289</v>
      </c>
      <c r="J517" s="23" t="s">
        <v>292</v>
      </c>
      <c r="M517" s="9"/>
    </row>
    <row r="519" spans="1:18">
      <c r="A519" s="3">
        <v>254</v>
      </c>
      <c r="B519" s="3">
        <v>10222</v>
      </c>
      <c r="C519" s="3">
        <v>3</v>
      </c>
      <c r="D519" s="3">
        <v>1</v>
      </c>
      <c r="E519" s="3">
        <v>23</v>
      </c>
      <c r="G519" s="1" t="s">
        <v>293</v>
      </c>
      <c r="J519" s="23" t="s">
        <v>294</v>
      </c>
      <c r="M519" s="9"/>
    </row>
    <row r="521" spans="1:18">
      <c r="A521" s="3">
        <v>255</v>
      </c>
      <c r="B521" s="3">
        <v>10223</v>
      </c>
      <c r="C521" s="3">
        <v>3</v>
      </c>
      <c r="D521" s="3">
        <v>1</v>
      </c>
      <c r="E521" s="3">
        <v>23</v>
      </c>
      <c r="G521" s="1" t="s">
        <v>293</v>
      </c>
      <c r="J521" s="23" t="s">
        <v>295</v>
      </c>
      <c r="M521" s="9"/>
    </row>
    <row r="523" spans="1:18">
      <c r="A523" s="3">
        <v>256</v>
      </c>
      <c r="B523" s="3">
        <v>10224</v>
      </c>
      <c r="C523" s="3">
        <v>3</v>
      </c>
      <c r="D523" s="3">
        <v>1</v>
      </c>
      <c r="E523" s="3">
        <v>23</v>
      </c>
      <c r="G523" s="1" t="s">
        <v>293</v>
      </c>
      <c r="J523" s="23" t="s">
        <v>296</v>
      </c>
      <c r="M523" s="9"/>
    </row>
    <row r="525" spans="1:18">
      <c r="A525" s="3">
        <v>257</v>
      </c>
      <c r="B525" s="3">
        <v>10225</v>
      </c>
      <c r="C525" s="3">
        <v>3</v>
      </c>
      <c r="D525" s="3">
        <v>1</v>
      </c>
      <c r="E525" s="3">
        <v>23</v>
      </c>
      <c r="F525" s="21">
        <v>1</v>
      </c>
      <c r="G525" s="1" t="s">
        <v>297</v>
      </c>
      <c r="J525" s="22" t="s">
        <v>298</v>
      </c>
      <c r="L525" s="18" t="s">
        <v>389</v>
      </c>
      <c r="M525" s="8">
        <v>4</v>
      </c>
      <c r="N525" s="43">
        <v>0</v>
      </c>
      <c r="O525" s="53">
        <f>ROUND($M525*N525,2)</f>
        <v>0</v>
      </c>
      <c r="R525" s="2"/>
    </row>
    <row r="527" spans="1:18">
      <c r="A527" s="3">
        <v>258</v>
      </c>
      <c r="B527" s="3">
        <v>10226</v>
      </c>
      <c r="C527" s="3">
        <v>3</v>
      </c>
      <c r="D527" s="3">
        <v>1</v>
      </c>
      <c r="E527" s="3">
        <v>23</v>
      </c>
      <c r="F527" s="21">
        <v>2</v>
      </c>
      <c r="G527" s="1" t="s">
        <v>299</v>
      </c>
      <c r="J527" s="22" t="s">
        <v>300</v>
      </c>
      <c r="L527" s="18" t="s">
        <v>389</v>
      </c>
      <c r="M527" s="8">
        <v>2</v>
      </c>
      <c r="N527" s="43">
        <v>0</v>
      </c>
      <c r="O527" s="53">
        <f>ROUND($M527*N527,2)</f>
        <v>0</v>
      </c>
      <c r="R527" s="2"/>
    </row>
    <row r="529" spans="1:18">
      <c r="A529" s="3">
        <v>259</v>
      </c>
      <c r="B529" s="3">
        <v>10227</v>
      </c>
      <c r="C529" s="3">
        <v>3</v>
      </c>
      <c r="D529" s="3">
        <v>1</v>
      </c>
      <c r="E529" s="3">
        <v>23</v>
      </c>
      <c r="F529" s="21">
        <v>3</v>
      </c>
      <c r="G529" s="1" t="s">
        <v>301</v>
      </c>
      <c r="J529" s="22" t="s">
        <v>396</v>
      </c>
      <c r="L529" s="18" t="s">
        <v>389</v>
      </c>
      <c r="M529" s="8">
        <v>3</v>
      </c>
      <c r="N529" s="43">
        <v>0</v>
      </c>
      <c r="O529" s="53">
        <f>ROUND($M529*N529,2)</f>
        <v>0</v>
      </c>
      <c r="R529" s="2"/>
    </row>
    <row r="531" spans="1:18">
      <c r="A531" s="3">
        <v>260</v>
      </c>
      <c r="B531" s="3">
        <v>10229</v>
      </c>
      <c r="C531" s="3">
        <v>3</v>
      </c>
      <c r="D531" s="3">
        <v>1</v>
      </c>
      <c r="E531" s="3">
        <v>23</v>
      </c>
      <c r="G531" s="1" t="s">
        <v>293</v>
      </c>
      <c r="J531" s="23" t="s">
        <v>302</v>
      </c>
      <c r="M531" s="9"/>
    </row>
    <row r="533" spans="1:18">
      <c r="A533" s="3">
        <v>261</v>
      </c>
      <c r="B533" s="3">
        <v>10233</v>
      </c>
      <c r="C533" s="3">
        <v>3</v>
      </c>
      <c r="D533" s="3">
        <v>1</v>
      </c>
      <c r="E533" s="3">
        <v>23</v>
      </c>
      <c r="G533" s="1" t="s">
        <v>293</v>
      </c>
      <c r="J533" s="24" t="s">
        <v>303</v>
      </c>
      <c r="M533" s="9"/>
    </row>
    <row r="535" spans="1:18">
      <c r="A535" s="3">
        <v>262</v>
      </c>
      <c r="B535" s="3">
        <v>10234</v>
      </c>
      <c r="C535" s="3">
        <v>3</v>
      </c>
      <c r="D535" s="3">
        <v>1</v>
      </c>
      <c r="E535" s="3">
        <v>23</v>
      </c>
      <c r="F535" s="21">
        <v>4</v>
      </c>
      <c r="G535" s="1" t="s">
        <v>304</v>
      </c>
      <c r="J535" s="22" t="s">
        <v>305</v>
      </c>
      <c r="L535" s="18" t="s">
        <v>389</v>
      </c>
      <c r="M535" s="8">
        <v>1</v>
      </c>
      <c r="N535" s="43">
        <v>0</v>
      </c>
      <c r="O535" s="53">
        <f>ROUND($M535*N535,2)</f>
        <v>0</v>
      </c>
      <c r="R535" s="2"/>
    </row>
    <row r="537" spans="1:18">
      <c r="A537" s="3">
        <v>263</v>
      </c>
      <c r="B537" s="3">
        <v>11004</v>
      </c>
      <c r="C537" s="3">
        <v>3</v>
      </c>
      <c r="D537" s="3">
        <v>1</v>
      </c>
      <c r="E537" s="3">
        <v>23</v>
      </c>
      <c r="J537" s="24" t="s">
        <v>306</v>
      </c>
      <c r="M537" s="9"/>
    </row>
    <row r="539" spans="1:18">
      <c r="A539" s="3">
        <v>264</v>
      </c>
      <c r="B539" s="3">
        <v>11005</v>
      </c>
      <c r="C539" s="3">
        <v>3</v>
      </c>
      <c r="D539" s="3">
        <v>1</v>
      </c>
      <c r="E539" s="3">
        <v>23</v>
      </c>
      <c r="F539" s="21">
        <v>5</v>
      </c>
      <c r="J539" s="22" t="s">
        <v>397</v>
      </c>
      <c r="L539" s="18" t="s">
        <v>133</v>
      </c>
      <c r="M539" s="8">
        <v>6</v>
      </c>
      <c r="N539" s="43">
        <v>0</v>
      </c>
      <c r="O539" s="53">
        <f>ROUND($M539*N539,2)</f>
        <v>0</v>
      </c>
      <c r="R539" s="2"/>
    </row>
    <row r="541" spans="1:18">
      <c r="A541" s="3">
        <v>265</v>
      </c>
      <c r="B541" s="3">
        <v>10235</v>
      </c>
      <c r="C541" s="3">
        <v>3</v>
      </c>
      <c r="D541" s="3">
        <v>1</v>
      </c>
      <c r="E541" s="3">
        <v>23</v>
      </c>
      <c r="G541" s="1" t="s">
        <v>307</v>
      </c>
      <c r="J541" s="24" t="s">
        <v>398</v>
      </c>
      <c r="M541" s="9"/>
    </row>
    <row r="543" spans="1:18">
      <c r="A543" s="3">
        <v>266</v>
      </c>
      <c r="B543" s="3">
        <v>10236</v>
      </c>
      <c r="C543" s="3">
        <v>3</v>
      </c>
      <c r="D543" s="3">
        <v>1</v>
      </c>
      <c r="E543" s="3">
        <v>23</v>
      </c>
      <c r="F543" s="21">
        <v>6</v>
      </c>
      <c r="G543" s="1" t="s">
        <v>308</v>
      </c>
      <c r="J543" s="22" t="s">
        <v>309</v>
      </c>
      <c r="L543" s="18" t="s">
        <v>390</v>
      </c>
      <c r="M543" s="8">
        <v>6</v>
      </c>
      <c r="N543" s="43">
        <v>0</v>
      </c>
      <c r="O543" s="53">
        <f>ROUND($M543*N543,2)</f>
        <v>0</v>
      </c>
      <c r="R543" s="2"/>
    </row>
    <row r="545" spans="1:18">
      <c r="A545" s="3">
        <v>267</v>
      </c>
      <c r="B545" s="3">
        <v>10237</v>
      </c>
      <c r="C545" s="3">
        <v>3</v>
      </c>
      <c r="D545" s="3">
        <v>1</v>
      </c>
      <c r="E545" s="3">
        <v>23</v>
      </c>
      <c r="G545" s="1" t="s">
        <v>307</v>
      </c>
      <c r="J545" s="23" t="s">
        <v>122</v>
      </c>
      <c r="M545" s="9"/>
    </row>
    <row r="547" spans="1:18">
      <c r="A547" s="3">
        <v>268</v>
      </c>
      <c r="B547" s="3">
        <v>10238</v>
      </c>
      <c r="C547" s="3">
        <v>3</v>
      </c>
      <c r="D547" s="3">
        <v>1</v>
      </c>
      <c r="E547" s="3">
        <v>23</v>
      </c>
      <c r="G547" s="1" t="s">
        <v>307</v>
      </c>
      <c r="J547" s="23" t="s">
        <v>310</v>
      </c>
      <c r="M547" s="9"/>
    </row>
    <row r="549" spans="1:18" ht="28">
      <c r="A549" s="3">
        <v>269</v>
      </c>
      <c r="B549" s="3">
        <v>10239</v>
      </c>
      <c r="C549" s="3">
        <v>3</v>
      </c>
      <c r="D549" s="3">
        <v>1</v>
      </c>
      <c r="E549" s="3">
        <v>24</v>
      </c>
      <c r="G549" s="1" t="s">
        <v>307</v>
      </c>
      <c r="J549" s="24" t="s">
        <v>311</v>
      </c>
      <c r="M549" s="9"/>
    </row>
    <row r="551" spans="1:18">
      <c r="A551" s="3">
        <v>270</v>
      </c>
      <c r="B551" s="3">
        <v>10240</v>
      </c>
      <c r="C551" s="3">
        <v>3</v>
      </c>
      <c r="D551" s="3">
        <v>1</v>
      </c>
      <c r="E551" s="3">
        <v>24</v>
      </c>
      <c r="F551" s="21">
        <v>7</v>
      </c>
      <c r="G551" s="1" t="s">
        <v>312</v>
      </c>
      <c r="J551" s="22" t="s">
        <v>313</v>
      </c>
      <c r="L551" s="18" t="s">
        <v>390</v>
      </c>
      <c r="M551" s="8">
        <v>2</v>
      </c>
      <c r="N551" s="43">
        <v>0</v>
      </c>
      <c r="O551" s="53">
        <f>ROUND($M551*N551,2)</f>
        <v>0</v>
      </c>
      <c r="R551" s="2"/>
    </row>
    <row r="553" spans="1:18">
      <c r="A553" s="3">
        <v>271</v>
      </c>
      <c r="B553" s="3">
        <v>10241</v>
      </c>
      <c r="C553" s="3">
        <v>3</v>
      </c>
      <c r="D553" s="3">
        <v>1</v>
      </c>
      <c r="E553" s="3">
        <v>24</v>
      </c>
      <c r="G553" s="1" t="s">
        <v>307</v>
      </c>
      <c r="J553" s="23" t="s">
        <v>314</v>
      </c>
      <c r="M553" s="9"/>
    </row>
    <row r="555" spans="1:18">
      <c r="A555" s="3">
        <v>272</v>
      </c>
      <c r="B555" s="3">
        <v>10242</v>
      </c>
      <c r="C555" s="3">
        <v>3</v>
      </c>
      <c r="D555" s="3">
        <v>1</v>
      </c>
      <c r="E555" s="3">
        <v>24</v>
      </c>
      <c r="G555" s="1" t="s">
        <v>307</v>
      </c>
      <c r="J555" s="24" t="s">
        <v>399</v>
      </c>
      <c r="M555" s="9"/>
    </row>
    <row r="557" spans="1:18">
      <c r="A557" s="3">
        <v>273</v>
      </c>
      <c r="B557" s="3">
        <v>10243</v>
      </c>
      <c r="C557" s="3">
        <v>3</v>
      </c>
      <c r="D557" s="3">
        <v>1</v>
      </c>
      <c r="E557" s="3">
        <v>24</v>
      </c>
      <c r="F557" s="21">
        <v>8</v>
      </c>
      <c r="G557" s="1" t="s">
        <v>315</v>
      </c>
      <c r="J557" s="22" t="s">
        <v>316</v>
      </c>
      <c r="L557" s="18" t="s">
        <v>133</v>
      </c>
      <c r="M557" s="8">
        <v>16</v>
      </c>
      <c r="N557" s="43">
        <v>0</v>
      </c>
      <c r="O557" s="53">
        <f>ROUND($M557*N557,2)</f>
        <v>0</v>
      </c>
      <c r="R557" s="2"/>
    </row>
    <row r="559" spans="1:18">
      <c r="A559" s="3">
        <v>274</v>
      </c>
      <c r="B559" s="3">
        <v>10244</v>
      </c>
      <c r="C559" s="3">
        <v>3</v>
      </c>
      <c r="D559" s="3">
        <v>1</v>
      </c>
      <c r="E559" s="3">
        <v>24</v>
      </c>
      <c r="G559" s="1" t="s">
        <v>307</v>
      </c>
      <c r="J559" s="23" t="s">
        <v>317</v>
      </c>
      <c r="M559" s="9"/>
    </row>
    <row r="561" spans="1:18" ht="28">
      <c r="A561" s="3">
        <v>275</v>
      </c>
      <c r="B561" s="3">
        <v>10245</v>
      </c>
      <c r="C561" s="3">
        <v>3</v>
      </c>
      <c r="D561" s="3">
        <v>1</v>
      </c>
      <c r="E561" s="3">
        <v>24</v>
      </c>
      <c r="G561" s="1" t="s">
        <v>307</v>
      </c>
      <c r="J561" s="24" t="s">
        <v>318</v>
      </c>
      <c r="M561" s="9"/>
    </row>
    <row r="563" spans="1:18">
      <c r="A563" s="3">
        <v>276</v>
      </c>
      <c r="B563" s="3">
        <v>10246</v>
      </c>
      <c r="C563" s="3">
        <v>3</v>
      </c>
      <c r="D563" s="3">
        <v>1</v>
      </c>
      <c r="E563" s="3">
        <v>24</v>
      </c>
      <c r="F563" s="21">
        <v>9</v>
      </c>
      <c r="G563" s="1" t="s">
        <v>319</v>
      </c>
      <c r="J563" s="22" t="s">
        <v>313</v>
      </c>
      <c r="L563" s="18" t="s">
        <v>390</v>
      </c>
      <c r="M563" s="8">
        <v>5</v>
      </c>
      <c r="N563" s="43">
        <v>0</v>
      </c>
      <c r="O563" s="53">
        <f>ROUND($M563*N563,2)</f>
        <v>0</v>
      </c>
      <c r="R563" s="2"/>
    </row>
    <row r="565" spans="1:18">
      <c r="A565" s="3">
        <v>277</v>
      </c>
      <c r="B565" s="3">
        <v>10992</v>
      </c>
      <c r="C565" s="3">
        <v>3</v>
      </c>
      <c r="D565" s="3">
        <v>1</v>
      </c>
      <c r="E565" s="3">
        <v>24</v>
      </c>
      <c r="G565" s="1" t="s">
        <v>307</v>
      </c>
      <c r="J565" s="23" t="s">
        <v>314</v>
      </c>
      <c r="M565" s="9"/>
    </row>
    <row r="567" spans="1:18">
      <c r="A567" s="3">
        <v>278</v>
      </c>
      <c r="B567" s="3">
        <v>11001</v>
      </c>
      <c r="C567" s="3">
        <v>3</v>
      </c>
      <c r="D567" s="3">
        <v>1</v>
      </c>
      <c r="E567" s="3">
        <v>24</v>
      </c>
      <c r="G567" s="1" t="s">
        <v>307</v>
      </c>
      <c r="J567" s="24" t="s">
        <v>399</v>
      </c>
      <c r="M567" s="9"/>
    </row>
    <row r="569" spans="1:18">
      <c r="A569" s="3">
        <v>279</v>
      </c>
      <c r="B569" s="3">
        <v>11002</v>
      </c>
      <c r="C569" s="3">
        <v>3</v>
      </c>
      <c r="D569" s="3">
        <v>1</v>
      </c>
      <c r="E569" s="3">
        <v>24</v>
      </c>
      <c r="F569" s="21">
        <v>10</v>
      </c>
      <c r="G569" s="1" t="s">
        <v>315</v>
      </c>
      <c r="J569" s="22" t="s">
        <v>316</v>
      </c>
      <c r="L569" s="18" t="s">
        <v>133</v>
      </c>
      <c r="M569" s="8">
        <v>4</v>
      </c>
      <c r="N569" s="43">
        <v>0</v>
      </c>
      <c r="O569" s="53">
        <f>ROUND($M569*N569,2)</f>
        <v>0</v>
      </c>
      <c r="R569" s="2"/>
    </row>
    <row r="571" spans="1:18">
      <c r="A571" s="3">
        <v>280</v>
      </c>
      <c r="B571" s="3">
        <v>10252</v>
      </c>
      <c r="C571" s="3">
        <v>3</v>
      </c>
      <c r="D571" s="3">
        <v>1</v>
      </c>
      <c r="E571" s="3">
        <v>24</v>
      </c>
      <c r="G571" s="1" t="s">
        <v>307</v>
      </c>
      <c r="J571" s="23" t="s">
        <v>128</v>
      </c>
      <c r="M571" s="9"/>
    </row>
    <row r="573" spans="1:18">
      <c r="A573" s="3">
        <v>281</v>
      </c>
      <c r="B573" s="3">
        <v>10253</v>
      </c>
      <c r="C573" s="3">
        <v>3</v>
      </c>
      <c r="D573" s="3">
        <v>1</v>
      </c>
      <c r="E573" s="3">
        <v>24</v>
      </c>
      <c r="G573" s="1" t="s">
        <v>307</v>
      </c>
      <c r="J573" s="24" t="s">
        <v>320</v>
      </c>
      <c r="M573" s="9"/>
    </row>
    <row r="575" spans="1:18">
      <c r="A575" s="3">
        <v>282</v>
      </c>
      <c r="B575" s="3">
        <v>10254</v>
      </c>
      <c r="C575" s="3">
        <v>3</v>
      </c>
      <c r="D575" s="3">
        <v>1</v>
      </c>
      <c r="E575" s="3">
        <v>24</v>
      </c>
      <c r="F575" s="21">
        <v>11</v>
      </c>
      <c r="G575" s="1" t="s">
        <v>321</v>
      </c>
      <c r="J575" s="22" t="s">
        <v>322</v>
      </c>
      <c r="L575" s="18" t="s">
        <v>390</v>
      </c>
      <c r="M575" s="8">
        <v>5</v>
      </c>
      <c r="N575" s="43">
        <v>0</v>
      </c>
      <c r="O575" s="53">
        <f>ROUND($M575*N575,2)</f>
        <v>0</v>
      </c>
      <c r="R575" s="2"/>
    </row>
    <row r="577" spans="1:18">
      <c r="A577" s="3">
        <v>283</v>
      </c>
      <c r="B577" s="3">
        <v>10255</v>
      </c>
      <c r="C577" s="3">
        <v>3</v>
      </c>
      <c r="D577" s="3">
        <v>1</v>
      </c>
      <c r="E577" s="3">
        <v>24</v>
      </c>
      <c r="F577" s="21">
        <v>12</v>
      </c>
      <c r="G577" s="1" t="s">
        <v>323</v>
      </c>
      <c r="J577" s="22" t="s">
        <v>324</v>
      </c>
      <c r="L577" s="18" t="s">
        <v>133</v>
      </c>
      <c r="M577" s="8">
        <v>7</v>
      </c>
      <c r="N577" s="43">
        <v>0</v>
      </c>
      <c r="O577" s="53">
        <f>ROUND($M577*N577,2)</f>
        <v>0</v>
      </c>
    </row>
    <row r="579" spans="1:18">
      <c r="A579" s="3">
        <v>284</v>
      </c>
      <c r="B579" s="3">
        <v>10256</v>
      </c>
      <c r="C579" s="3">
        <v>3</v>
      </c>
      <c r="D579" s="3">
        <v>1</v>
      </c>
      <c r="E579" s="3">
        <v>24</v>
      </c>
      <c r="F579" s="21">
        <v>13</v>
      </c>
      <c r="G579" s="1" t="s">
        <v>325</v>
      </c>
      <c r="J579" s="22" t="s">
        <v>326</v>
      </c>
      <c r="L579" s="18" t="s">
        <v>133</v>
      </c>
      <c r="M579" s="8">
        <v>4</v>
      </c>
      <c r="N579" s="43">
        <v>0</v>
      </c>
      <c r="O579" s="53">
        <f>ROUND($M579*N579,2)</f>
        <v>0</v>
      </c>
      <c r="R579" s="2"/>
    </row>
    <row r="580" spans="1:18">
      <c r="G580" s="1"/>
      <c r="R580" s="2"/>
    </row>
    <row r="581" spans="1:18" ht="22.5" customHeight="1" thickBot="1">
      <c r="G581" s="1"/>
      <c r="J581" s="26" t="s">
        <v>404</v>
      </c>
      <c r="K581" s="6"/>
      <c r="L581" s="19"/>
      <c r="M581" s="13"/>
      <c r="N581" s="45"/>
      <c r="O581" s="55">
        <f>SUM(O518:O580)</f>
        <v>0</v>
      </c>
      <c r="R581" s="2"/>
    </row>
    <row r="582" spans="1:18" ht="14.5" thickTop="1"/>
    <row r="583" spans="1:18">
      <c r="A583" s="3">
        <v>286</v>
      </c>
      <c r="B583" s="3">
        <v>1</v>
      </c>
      <c r="C583" s="3">
        <v>4</v>
      </c>
      <c r="D583" s="3">
        <v>1</v>
      </c>
      <c r="E583" s="3">
        <v>25</v>
      </c>
      <c r="F583" s="21">
        <v>1</v>
      </c>
      <c r="G583" s="1" t="s">
        <v>327</v>
      </c>
      <c r="J583" s="22" t="s">
        <v>328</v>
      </c>
      <c r="O583" s="53">
        <f>O232</f>
        <v>0</v>
      </c>
      <c r="R583" s="2"/>
    </row>
    <row r="585" spans="1:18">
      <c r="A585" s="3">
        <v>287</v>
      </c>
      <c r="B585" s="3">
        <v>585</v>
      </c>
      <c r="C585" s="3">
        <v>4</v>
      </c>
      <c r="D585" s="3">
        <v>1</v>
      </c>
      <c r="E585" s="3">
        <v>25</v>
      </c>
      <c r="F585" s="21">
        <v>2</v>
      </c>
      <c r="G585" s="1" t="s">
        <v>329</v>
      </c>
      <c r="J585" s="22" t="s">
        <v>330</v>
      </c>
      <c r="O585" s="53">
        <f>O508</f>
        <v>24500</v>
      </c>
      <c r="R585" s="2"/>
    </row>
    <row r="587" spans="1:18">
      <c r="A587" s="3">
        <v>288</v>
      </c>
      <c r="B587" s="3">
        <v>592</v>
      </c>
      <c r="C587" s="3">
        <v>4</v>
      </c>
      <c r="D587" s="3">
        <v>1</v>
      </c>
      <c r="E587" s="3">
        <v>25</v>
      </c>
      <c r="F587" s="21">
        <v>3</v>
      </c>
      <c r="G587" s="1" t="s">
        <v>331</v>
      </c>
      <c r="J587" s="22" t="s">
        <v>332</v>
      </c>
      <c r="O587" s="53">
        <f>O581</f>
        <v>0</v>
      </c>
      <c r="R587" s="2"/>
    </row>
    <row r="589" spans="1:18" ht="14.5" thickBot="1">
      <c r="A589" s="3">
        <v>289</v>
      </c>
      <c r="B589" s="3">
        <v>9678</v>
      </c>
      <c r="C589" s="3">
        <v>4</v>
      </c>
      <c r="D589" s="3">
        <v>1</v>
      </c>
      <c r="E589" s="3">
        <v>25</v>
      </c>
      <c r="G589" s="1" t="s">
        <v>333</v>
      </c>
      <c r="J589" s="26" t="s">
        <v>334</v>
      </c>
      <c r="K589" s="6"/>
      <c r="L589" s="19"/>
      <c r="M589" s="10"/>
      <c r="N589" s="50"/>
      <c r="O589" s="60">
        <f>SUM(O583:O588)</f>
        <v>24500</v>
      </c>
    </row>
    <row r="590" spans="1:18" ht="14.5" thickTop="1"/>
    <row r="591" spans="1:18" ht="42">
      <c r="A591" s="3">
        <v>290</v>
      </c>
      <c r="B591" s="3">
        <v>10833</v>
      </c>
      <c r="C591" s="3">
        <v>4</v>
      </c>
      <c r="D591" s="3">
        <v>1</v>
      </c>
      <c r="E591" s="3">
        <v>25</v>
      </c>
      <c r="J591" s="22" t="s">
        <v>415</v>
      </c>
      <c r="L591" s="18" t="s">
        <v>335</v>
      </c>
      <c r="M591" s="11">
        <v>0.1</v>
      </c>
      <c r="N591" s="43">
        <f>O589</f>
        <v>24500</v>
      </c>
      <c r="O591" s="53">
        <f>O589*M591</f>
        <v>2450</v>
      </c>
    </row>
    <row r="592" spans="1:18">
      <c r="O592" s="59"/>
    </row>
    <row r="594" spans="1:15">
      <c r="A594" s="3">
        <v>291</v>
      </c>
      <c r="B594" s="3">
        <v>10857</v>
      </c>
      <c r="C594" s="3">
        <v>4</v>
      </c>
      <c r="D594" s="3">
        <v>1</v>
      </c>
      <c r="E594" s="3">
        <v>25</v>
      </c>
      <c r="G594" s="1" t="s">
        <v>333</v>
      </c>
      <c r="J594" s="25" t="s">
        <v>334</v>
      </c>
      <c r="O594" s="53">
        <f>SUM(O589:O592)</f>
        <v>26950</v>
      </c>
    </row>
    <row r="596" spans="1:15">
      <c r="A596" s="3">
        <v>292</v>
      </c>
      <c r="B596" s="3">
        <v>5855</v>
      </c>
      <c r="C596" s="3">
        <v>4</v>
      </c>
      <c r="D596" s="3">
        <v>1</v>
      </c>
      <c r="E596" s="3">
        <v>25</v>
      </c>
      <c r="G596" s="1" t="s">
        <v>333</v>
      </c>
      <c r="J596" s="22" t="s">
        <v>416</v>
      </c>
      <c r="L596" s="18" t="s">
        <v>335</v>
      </c>
      <c r="M596" s="11">
        <v>0.15</v>
      </c>
      <c r="N596" s="43">
        <f>O594</f>
        <v>26950</v>
      </c>
      <c r="O596" s="53">
        <f>O594*M596</f>
        <v>4042.5</v>
      </c>
    </row>
    <row r="598" spans="1:15" ht="14.5" thickBot="1">
      <c r="A598" s="3">
        <v>293</v>
      </c>
      <c r="B598" s="3">
        <v>7198</v>
      </c>
      <c r="C598" s="3">
        <v>4</v>
      </c>
      <c r="D598" s="3">
        <v>1</v>
      </c>
      <c r="E598" s="3">
        <v>25</v>
      </c>
      <c r="G598" s="1" t="s">
        <v>333</v>
      </c>
      <c r="I598" s="7"/>
      <c r="J598" s="27" t="s">
        <v>405</v>
      </c>
      <c r="K598" s="7"/>
      <c r="L598" s="20"/>
      <c r="M598" s="14"/>
      <c r="N598" s="51"/>
      <c r="O598" s="60">
        <f>SUM(O594:O597)</f>
        <v>30992.5</v>
      </c>
    </row>
    <row r="599" spans="1:15" ht="14.5" thickTop="1"/>
  </sheetData>
  <pageMargins left="0.7" right="0.7" top="0.75" bottom="0.75" header="0.3" footer="0.3"/>
  <pageSetup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Emunywana PS</vt:lpstr>
      <vt:lpstr>'Emunywana PS'!Print_Area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Tlhalefo Monyeki</dc:creator>
  <cp:lastModifiedBy>Egon Wortmann</cp:lastModifiedBy>
  <cp:lastPrinted>2025-10-09T11:07:41Z</cp:lastPrinted>
  <dcterms:created xsi:type="dcterms:W3CDTF">2025-08-04T11:34:04Z</dcterms:created>
  <dcterms:modified xsi:type="dcterms:W3CDTF">2025-10-09T11:46:21Z</dcterms:modified>
</cp:coreProperties>
</file>